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ep Creek IBS\2021 Year\Aggregates\"/>
    </mc:Choice>
  </mc:AlternateContent>
  <xr:revisionPtr revIDLastSave="0" documentId="13_ncr:1_{75D3857A-DE9B-48F5-9133-862B17C18C3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G Group" sheetId="1" r:id="rId1"/>
    <sheet name="LG Score" sheetId="2" r:id="rId2"/>
    <sheet name="HG Group " sheetId="3" r:id="rId3"/>
    <sheet name="HG Scor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16" i="4" l="1"/>
  <c r="AP24" i="1"/>
  <c r="AP8" i="1"/>
  <c r="AR39" i="2"/>
  <c r="AP39" i="2"/>
  <c r="AP6" i="1"/>
  <c r="AP35" i="1"/>
  <c r="AQ24" i="3"/>
  <c r="AO40" i="4"/>
  <c r="AO6" i="2"/>
  <c r="AN6" i="2"/>
  <c r="AM6" i="2"/>
  <c r="AL6" i="2"/>
  <c r="AO5" i="2"/>
  <c r="AN5" i="2"/>
  <c r="AM5" i="2"/>
  <c r="AL5" i="2"/>
  <c r="AO4" i="2"/>
  <c r="AN4" i="2"/>
  <c r="AM4" i="2"/>
  <c r="AL4" i="2"/>
  <c r="AD6" i="2"/>
  <c r="AC6" i="2"/>
  <c r="AB6" i="2"/>
  <c r="AD5" i="2"/>
  <c r="AC5" i="2"/>
  <c r="AB5" i="2"/>
  <c r="AD4" i="2"/>
  <c r="AC4" i="2"/>
  <c r="AB4" i="2"/>
  <c r="X12" i="1"/>
  <c r="V15" i="1"/>
  <c r="AO39" i="1"/>
  <c r="AN39" i="1"/>
  <c r="AO38" i="1"/>
  <c r="AN38" i="1"/>
  <c r="AO37" i="1"/>
  <c r="AN37" i="1"/>
  <c r="AO36" i="1"/>
  <c r="AN36" i="1"/>
  <c r="AO35" i="1"/>
  <c r="AN35" i="1"/>
  <c r="AO34" i="1"/>
  <c r="AN34" i="1"/>
  <c r="AO33" i="1"/>
  <c r="AN33" i="1"/>
  <c r="AO31" i="1"/>
  <c r="AN31" i="1"/>
  <c r="AO30" i="1"/>
  <c r="AN30" i="1"/>
  <c r="AO29" i="1"/>
  <c r="AN29" i="1"/>
  <c r="AO28" i="1"/>
  <c r="AN28" i="1"/>
  <c r="AO27" i="1"/>
  <c r="AN27" i="1"/>
  <c r="AO26" i="1"/>
  <c r="AN26" i="1"/>
  <c r="AO24" i="1"/>
  <c r="AN24" i="1"/>
  <c r="AO23" i="1"/>
  <c r="AN23" i="1"/>
  <c r="AO22" i="1"/>
  <c r="AN22" i="1"/>
  <c r="AO21" i="1"/>
  <c r="AN21" i="1"/>
  <c r="AO20" i="1"/>
  <c r="AN20" i="1"/>
  <c r="AO19" i="1"/>
  <c r="AN19" i="1"/>
  <c r="AO18" i="1"/>
  <c r="AN18" i="1"/>
  <c r="AO17" i="1"/>
  <c r="AN17" i="1"/>
  <c r="AO15" i="1"/>
  <c r="AN15" i="1"/>
  <c r="AO14" i="1"/>
  <c r="AN14" i="1"/>
  <c r="AO13" i="1"/>
  <c r="AN13" i="1"/>
  <c r="AO12" i="1"/>
  <c r="AN12" i="1"/>
  <c r="AO11" i="1"/>
  <c r="AN11" i="1"/>
  <c r="AO10" i="1"/>
  <c r="AN10" i="1"/>
  <c r="AO9" i="1"/>
  <c r="AN9" i="1"/>
  <c r="AO7" i="1"/>
  <c r="AN7" i="1"/>
  <c r="AO6" i="1"/>
  <c r="AN6" i="1"/>
  <c r="AO5" i="1"/>
  <c r="AN5" i="1"/>
  <c r="AO4" i="1"/>
  <c r="AO3" i="1"/>
  <c r="AN3" i="1"/>
  <c r="AE39" i="1"/>
  <c r="AD39" i="1"/>
  <c r="AE38" i="1"/>
  <c r="AD38" i="1"/>
  <c r="AE37" i="1"/>
  <c r="AD37" i="1"/>
  <c r="AE36" i="1"/>
  <c r="AD36" i="1"/>
  <c r="AE35" i="1"/>
  <c r="AD35" i="1"/>
  <c r="AE34" i="1"/>
  <c r="AD34" i="1"/>
  <c r="AE33" i="1"/>
  <c r="AD33" i="1"/>
  <c r="AE31" i="1"/>
  <c r="AD31" i="1"/>
  <c r="AE30" i="1"/>
  <c r="AD30" i="1"/>
  <c r="AE29" i="1"/>
  <c r="AD29" i="1"/>
  <c r="AE28" i="1"/>
  <c r="AD28" i="1"/>
  <c r="AE27" i="1"/>
  <c r="AD27" i="1"/>
  <c r="AE26" i="1"/>
  <c r="AD26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5" i="1"/>
  <c r="AD15" i="1"/>
  <c r="AE14" i="1"/>
  <c r="AD14" i="1"/>
  <c r="AE13" i="1"/>
  <c r="AD13" i="1"/>
  <c r="AE12" i="1"/>
  <c r="AD12" i="1"/>
  <c r="AE11" i="1"/>
  <c r="AD11" i="1"/>
  <c r="AE9" i="1"/>
  <c r="AD9" i="1"/>
  <c r="AE7" i="1"/>
  <c r="AD7" i="1"/>
  <c r="AE6" i="1"/>
  <c r="AD6" i="1"/>
  <c r="AE5" i="1"/>
  <c r="AD5" i="1"/>
  <c r="AE4" i="1"/>
  <c r="AE3" i="1"/>
  <c r="AD3" i="1"/>
  <c r="AO40" i="3"/>
  <c r="AN40" i="3"/>
  <c r="AO39" i="3"/>
  <c r="AN39" i="3"/>
  <c r="AO38" i="3"/>
  <c r="AN38" i="3"/>
  <c r="AO37" i="3"/>
  <c r="AN37" i="3"/>
  <c r="AO36" i="3"/>
  <c r="AN36" i="3"/>
  <c r="AO35" i="3"/>
  <c r="AN35" i="3"/>
  <c r="AO34" i="3"/>
  <c r="AN34" i="3"/>
  <c r="AO33" i="3"/>
  <c r="AN33" i="3"/>
  <c r="AO31" i="3"/>
  <c r="AN31" i="3"/>
  <c r="AO30" i="3"/>
  <c r="AN30" i="3"/>
  <c r="AO29" i="3"/>
  <c r="AN29" i="3"/>
  <c r="AO28" i="3"/>
  <c r="AN28" i="3"/>
  <c r="AO27" i="3"/>
  <c r="AN27" i="3"/>
  <c r="AO26" i="3"/>
  <c r="AN26" i="3"/>
  <c r="AO24" i="3"/>
  <c r="AN24" i="3"/>
  <c r="AO23" i="3"/>
  <c r="AN23" i="3"/>
  <c r="AO22" i="3"/>
  <c r="AN22" i="3"/>
  <c r="AO21" i="3"/>
  <c r="AN21" i="3"/>
  <c r="AO20" i="3"/>
  <c r="AN20" i="3"/>
  <c r="AO19" i="3"/>
  <c r="AN19" i="3"/>
  <c r="AO18" i="3"/>
  <c r="AN18" i="3"/>
  <c r="AO17" i="3"/>
  <c r="AN17" i="3"/>
  <c r="AO15" i="3"/>
  <c r="AN15" i="3"/>
  <c r="AO14" i="3"/>
  <c r="AN14" i="3"/>
  <c r="AO13" i="3"/>
  <c r="AN13" i="3"/>
  <c r="AO12" i="3"/>
  <c r="AN12" i="3"/>
  <c r="AO11" i="3"/>
  <c r="AN11" i="3"/>
  <c r="AO10" i="3"/>
  <c r="AN10" i="3"/>
  <c r="AO9" i="3"/>
  <c r="AN9" i="3"/>
  <c r="AO8" i="3"/>
  <c r="AN8" i="3"/>
  <c r="AO7" i="3"/>
  <c r="AN7" i="3"/>
  <c r="AO6" i="3"/>
  <c r="AN6" i="3"/>
  <c r="AO3" i="3"/>
  <c r="AN3" i="3"/>
  <c r="AC14" i="3"/>
  <c r="AB14" i="3"/>
  <c r="AE40" i="3"/>
  <c r="AD40" i="3"/>
  <c r="AE39" i="3"/>
  <c r="AD39" i="3"/>
  <c r="AE38" i="3"/>
  <c r="AD38" i="3"/>
  <c r="AE37" i="3"/>
  <c r="AD37" i="3"/>
  <c r="AE36" i="3"/>
  <c r="AD36" i="3"/>
  <c r="AE35" i="3"/>
  <c r="AD35" i="3"/>
  <c r="AE34" i="3"/>
  <c r="AD34" i="3"/>
  <c r="AE33" i="3"/>
  <c r="AD33" i="3"/>
  <c r="AE31" i="3"/>
  <c r="AD31" i="3"/>
  <c r="AE30" i="3"/>
  <c r="AD30" i="3"/>
  <c r="AE29" i="3"/>
  <c r="AD29" i="3"/>
  <c r="AE28" i="3"/>
  <c r="AD28" i="3"/>
  <c r="AE27" i="3"/>
  <c r="AD27" i="3"/>
  <c r="AE26" i="3"/>
  <c r="AD26" i="3"/>
  <c r="AE24" i="3"/>
  <c r="AD24" i="3"/>
  <c r="AE23" i="3"/>
  <c r="AD23" i="3"/>
  <c r="AE22" i="3"/>
  <c r="AD22" i="3"/>
  <c r="AE21" i="3"/>
  <c r="AD21" i="3"/>
  <c r="AE20" i="3"/>
  <c r="AD20" i="3"/>
  <c r="AE19" i="3"/>
  <c r="AD19" i="3"/>
  <c r="AE18" i="3"/>
  <c r="AD18" i="3"/>
  <c r="AE17" i="3"/>
  <c r="AD17" i="3"/>
  <c r="AE15" i="3"/>
  <c r="AD15" i="3"/>
  <c r="AE14" i="3"/>
  <c r="AD14" i="3"/>
  <c r="AE13" i="3"/>
  <c r="AD13" i="3"/>
  <c r="AE12" i="3"/>
  <c r="AD12" i="3"/>
  <c r="AE11" i="3"/>
  <c r="AD11" i="3"/>
  <c r="AE10" i="3"/>
  <c r="AD10" i="3"/>
  <c r="AE9" i="3"/>
  <c r="AD9" i="3"/>
  <c r="AE8" i="3"/>
  <c r="AD8" i="3"/>
  <c r="AE7" i="3"/>
  <c r="AD7" i="3"/>
  <c r="AE6" i="3"/>
  <c r="AD6" i="3"/>
  <c r="AE3" i="3"/>
  <c r="AD3" i="3"/>
  <c r="AM38" i="4"/>
  <c r="V10" i="2"/>
  <c r="W10" i="2"/>
  <c r="Z10" i="2"/>
  <c r="AA10" i="2"/>
  <c r="AD39" i="2"/>
  <c r="AE39" i="2"/>
  <c r="AN39" i="2"/>
  <c r="AO39" i="2"/>
  <c r="AM38" i="1"/>
  <c r="AE40" i="4"/>
  <c r="AD40" i="4"/>
  <c r="AE39" i="4"/>
  <c r="AD39" i="4"/>
  <c r="AE38" i="4"/>
  <c r="AD38" i="4"/>
  <c r="AE37" i="4"/>
  <c r="AD37" i="4"/>
  <c r="AE36" i="4"/>
  <c r="AD36" i="4"/>
  <c r="AE35" i="4"/>
  <c r="AD35" i="4"/>
  <c r="AE34" i="4"/>
  <c r="AD34" i="4"/>
  <c r="AE33" i="4"/>
  <c r="AD33" i="4"/>
  <c r="AE32" i="4"/>
  <c r="AD32" i="4"/>
  <c r="AE31" i="4"/>
  <c r="AD31" i="4"/>
  <c r="AE30" i="4"/>
  <c r="AD30" i="4"/>
  <c r="AE29" i="4"/>
  <c r="AD29" i="4"/>
  <c r="AE28" i="4"/>
  <c r="AD28" i="4"/>
  <c r="AE27" i="4"/>
  <c r="AD27" i="4"/>
  <c r="AE26" i="4"/>
  <c r="AD26" i="4"/>
  <c r="AE25" i="4"/>
  <c r="AD25" i="4"/>
  <c r="AE24" i="4"/>
  <c r="AD24" i="4"/>
  <c r="AE23" i="4"/>
  <c r="AD23" i="4"/>
  <c r="AE22" i="4"/>
  <c r="AD22" i="4"/>
  <c r="AE21" i="4"/>
  <c r="AD21" i="4"/>
  <c r="AE20" i="4"/>
  <c r="AD20" i="4"/>
  <c r="AE19" i="4"/>
  <c r="AD19" i="4"/>
  <c r="AE18" i="4"/>
  <c r="AD18" i="4"/>
  <c r="AE17" i="4"/>
  <c r="AD17" i="4"/>
  <c r="AE16" i="4"/>
  <c r="AE15" i="4"/>
  <c r="AD15" i="4"/>
  <c r="AE14" i="4"/>
  <c r="AD14" i="4"/>
  <c r="AE13" i="4"/>
  <c r="AD13" i="4"/>
  <c r="AE12" i="4"/>
  <c r="AD12" i="4"/>
  <c r="AE11" i="4"/>
  <c r="AD11" i="4"/>
  <c r="AE10" i="4"/>
  <c r="AD10" i="4"/>
  <c r="AE9" i="4"/>
  <c r="AD9" i="4"/>
  <c r="AE8" i="4"/>
  <c r="AD8" i="4"/>
  <c r="AE7" i="4"/>
  <c r="AD7" i="4"/>
  <c r="AE6" i="4"/>
  <c r="AD6" i="4"/>
  <c r="AE5" i="4"/>
  <c r="AD5" i="4"/>
  <c r="AE4" i="4"/>
  <c r="AD4" i="4"/>
  <c r="AE3" i="4"/>
  <c r="AD3" i="4"/>
  <c r="AN40" i="4"/>
  <c r="AO39" i="4"/>
  <c r="AN39" i="4"/>
  <c r="AO38" i="4"/>
  <c r="AN38" i="4"/>
  <c r="AO37" i="4"/>
  <c r="AN37" i="4"/>
  <c r="AO36" i="4"/>
  <c r="AN36" i="4"/>
  <c r="AO35" i="4"/>
  <c r="AN35" i="4"/>
  <c r="AO34" i="4"/>
  <c r="AN34" i="4"/>
  <c r="AO33" i="4"/>
  <c r="AN33" i="4"/>
  <c r="AO32" i="4"/>
  <c r="AN32" i="4"/>
  <c r="AO31" i="4"/>
  <c r="AN31" i="4"/>
  <c r="AO30" i="4"/>
  <c r="AN30" i="4"/>
  <c r="AO29" i="4"/>
  <c r="AN29" i="4"/>
  <c r="AO28" i="4"/>
  <c r="AN28" i="4"/>
  <c r="AO27" i="4"/>
  <c r="AN27" i="4"/>
  <c r="AO26" i="4"/>
  <c r="AN26" i="4"/>
  <c r="AO25" i="4"/>
  <c r="AN25" i="4"/>
  <c r="AO24" i="4"/>
  <c r="AN24" i="4"/>
  <c r="AO23" i="4"/>
  <c r="AN23" i="4"/>
  <c r="AO22" i="4"/>
  <c r="AN22" i="4"/>
  <c r="AO21" i="4"/>
  <c r="AN21" i="4"/>
  <c r="AO20" i="4"/>
  <c r="AN20" i="4"/>
  <c r="AO19" i="4"/>
  <c r="AN19" i="4"/>
  <c r="AO18" i="4"/>
  <c r="AN18" i="4"/>
  <c r="AO17" i="4"/>
  <c r="AN17" i="4"/>
  <c r="AO16" i="4"/>
  <c r="AN16" i="4"/>
  <c r="AO15" i="4"/>
  <c r="AN15" i="4"/>
  <c r="AO14" i="4"/>
  <c r="AN14" i="4"/>
  <c r="AO13" i="4"/>
  <c r="AN13" i="4"/>
  <c r="AO12" i="4"/>
  <c r="AN12" i="4"/>
  <c r="AO11" i="4"/>
  <c r="AN11" i="4"/>
  <c r="AO10" i="4"/>
  <c r="AN10" i="4"/>
  <c r="AO9" i="4"/>
  <c r="AN9" i="4"/>
  <c r="AO8" i="4"/>
  <c r="AN8" i="4"/>
  <c r="AO7" i="4"/>
  <c r="AN7" i="4"/>
  <c r="AO6" i="4"/>
  <c r="AN6" i="4"/>
  <c r="AO5" i="4"/>
  <c r="AN5" i="4"/>
  <c r="AO4" i="4"/>
  <c r="AN4" i="4"/>
  <c r="AO3" i="4"/>
  <c r="AN3" i="4"/>
  <c r="AO40" i="1"/>
  <c r="AN40" i="1"/>
  <c r="AE40" i="1"/>
  <c r="AD40" i="1"/>
  <c r="AM40" i="3"/>
  <c r="AL40" i="3"/>
  <c r="AK40" i="3"/>
  <c r="AJ40" i="3"/>
  <c r="AI40" i="3"/>
  <c r="AH40" i="3"/>
  <c r="AG40" i="3"/>
  <c r="AF40" i="3"/>
  <c r="AC40" i="3"/>
  <c r="AB40" i="3"/>
  <c r="AA40" i="3"/>
  <c r="Z40" i="3"/>
  <c r="Y40" i="3"/>
  <c r="X40" i="3"/>
  <c r="W40" i="3"/>
  <c r="V40" i="3"/>
  <c r="AM39" i="3"/>
  <c r="AL39" i="3"/>
  <c r="AK39" i="3"/>
  <c r="AJ39" i="3"/>
  <c r="AI39" i="3"/>
  <c r="AH39" i="3"/>
  <c r="AG39" i="3"/>
  <c r="AF39" i="3"/>
  <c r="AC39" i="3"/>
  <c r="AB39" i="3"/>
  <c r="AA39" i="3"/>
  <c r="Z39" i="3"/>
  <c r="Y39" i="3"/>
  <c r="X39" i="3"/>
  <c r="W39" i="3"/>
  <c r="V39" i="3"/>
  <c r="AM38" i="3"/>
  <c r="AL38" i="3"/>
  <c r="AK38" i="3"/>
  <c r="AJ38" i="3"/>
  <c r="AI38" i="3"/>
  <c r="AH38" i="3"/>
  <c r="AG38" i="3"/>
  <c r="AF38" i="3"/>
  <c r="AC38" i="3"/>
  <c r="AB38" i="3"/>
  <c r="AA38" i="3"/>
  <c r="Z38" i="3"/>
  <c r="Y38" i="3"/>
  <c r="X38" i="3"/>
  <c r="W38" i="3"/>
  <c r="V38" i="3"/>
  <c r="AM37" i="3"/>
  <c r="AL37" i="3"/>
  <c r="AK37" i="3"/>
  <c r="AJ37" i="3"/>
  <c r="AI37" i="3"/>
  <c r="AH37" i="3"/>
  <c r="AG37" i="3"/>
  <c r="AF37" i="3"/>
  <c r="AC37" i="3"/>
  <c r="AB37" i="3"/>
  <c r="AA37" i="3"/>
  <c r="Z37" i="3"/>
  <c r="Y37" i="3"/>
  <c r="X37" i="3"/>
  <c r="W37" i="3"/>
  <c r="V37" i="3"/>
  <c r="AM36" i="3"/>
  <c r="AL36" i="3"/>
  <c r="AK36" i="3"/>
  <c r="AJ36" i="3"/>
  <c r="AI36" i="3"/>
  <c r="AH36" i="3"/>
  <c r="AG36" i="3"/>
  <c r="AF36" i="3"/>
  <c r="AC36" i="3"/>
  <c r="AB36" i="3"/>
  <c r="AA36" i="3"/>
  <c r="Z36" i="3"/>
  <c r="Y36" i="3"/>
  <c r="X36" i="3"/>
  <c r="W36" i="3"/>
  <c r="V36" i="3"/>
  <c r="AM35" i="3"/>
  <c r="AL35" i="3"/>
  <c r="AK35" i="3"/>
  <c r="AJ35" i="3"/>
  <c r="AI35" i="3"/>
  <c r="AH35" i="3"/>
  <c r="AG35" i="3"/>
  <c r="AF35" i="3"/>
  <c r="AC35" i="3"/>
  <c r="AB35" i="3"/>
  <c r="AA35" i="3"/>
  <c r="Z35" i="3"/>
  <c r="Y35" i="3"/>
  <c r="X35" i="3"/>
  <c r="W35" i="3"/>
  <c r="V35" i="3"/>
  <c r="AM34" i="3"/>
  <c r="AL34" i="3"/>
  <c r="AK34" i="3"/>
  <c r="AJ34" i="3"/>
  <c r="AI34" i="3"/>
  <c r="AH34" i="3"/>
  <c r="AG34" i="3"/>
  <c r="AF34" i="3"/>
  <c r="AC34" i="3"/>
  <c r="AB34" i="3"/>
  <c r="AA34" i="3"/>
  <c r="Z34" i="3"/>
  <c r="Y34" i="3"/>
  <c r="X34" i="3"/>
  <c r="W34" i="3"/>
  <c r="V34" i="3"/>
  <c r="AM33" i="3"/>
  <c r="AL33" i="3"/>
  <c r="AI33" i="3"/>
  <c r="AH33" i="3"/>
  <c r="AC33" i="3"/>
  <c r="AB33" i="3"/>
  <c r="Y33" i="3"/>
  <c r="X33" i="3"/>
  <c r="AM32" i="3"/>
  <c r="AL32" i="3"/>
  <c r="AK32" i="3"/>
  <c r="AJ32" i="3"/>
  <c r="AI32" i="3"/>
  <c r="AH32" i="3"/>
  <c r="AG32" i="3"/>
  <c r="AF32" i="3"/>
  <c r="AC32" i="3"/>
  <c r="AB32" i="3"/>
  <c r="AA32" i="3"/>
  <c r="Z32" i="3"/>
  <c r="Y32" i="3"/>
  <c r="X32" i="3"/>
  <c r="W32" i="3"/>
  <c r="V32" i="3"/>
  <c r="AM31" i="3"/>
  <c r="AL31" i="3"/>
  <c r="AK31" i="3"/>
  <c r="AJ31" i="3"/>
  <c r="AI31" i="3"/>
  <c r="AH31" i="3"/>
  <c r="AG31" i="3"/>
  <c r="AF31" i="3"/>
  <c r="AC31" i="3"/>
  <c r="AB31" i="3"/>
  <c r="AA31" i="3"/>
  <c r="Z31" i="3"/>
  <c r="Y31" i="3"/>
  <c r="X31" i="3"/>
  <c r="W31" i="3"/>
  <c r="V31" i="3"/>
  <c r="AM30" i="3"/>
  <c r="AL30" i="3"/>
  <c r="AK30" i="3"/>
  <c r="AJ30" i="3"/>
  <c r="AI30" i="3"/>
  <c r="AH30" i="3"/>
  <c r="AG30" i="3"/>
  <c r="AF30" i="3"/>
  <c r="AC30" i="3"/>
  <c r="AB30" i="3"/>
  <c r="AA30" i="3"/>
  <c r="Z30" i="3"/>
  <c r="Y30" i="3"/>
  <c r="X30" i="3"/>
  <c r="W30" i="3"/>
  <c r="V30" i="3"/>
  <c r="AM29" i="3"/>
  <c r="AL29" i="3"/>
  <c r="AK29" i="3"/>
  <c r="AJ29" i="3"/>
  <c r="AI29" i="3"/>
  <c r="AH29" i="3"/>
  <c r="AG29" i="3"/>
  <c r="AF29" i="3"/>
  <c r="AC29" i="3"/>
  <c r="AB29" i="3"/>
  <c r="AA29" i="3"/>
  <c r="Z29" i="3"/>
  <c r="Y29" i="3"/>
  <c r="X29" i="3"/>
  <c r="W29" i="3"/>
  <c r="V29" i="3"/>
  <c r="AM28" i="3"/>
  <c r="AL28" i="3"/>
  <c r="AK28" i="3"/>
  <c r="AJ28" i="3"/>
  <c r="AI28" i="3"/>
  <c r="AH28" i="3"/>
  <c r="AG28" i="3"/>
  <c r="AF28" i="3"/>
  <c r="AC28" i="3"/>
  <c r="AB28" i="3"/>
  <c r="AA28" i="3"/>
  <c r="Z28" i="3"/>
  <c r="Y28" i="3"/>
  <c r="X28" i="3"/>
  <c r="W28" i="3"/>
  <c r="V28" i="3"/>
  <c r="AM27" i="3"/>
  <c r="AL27" i="3"/>
  <c r="AK27" i="3"/>
  <c r="AJ27" i="3"/>
  <c r="AI27" i="3"/>
  <c r="AH27" i="3"/>
  <c r="AG27" i="3"/>
  <c r="AF27" i="3"/>
  <c r="AC27" i="3"/>
  <c r="AB27" i="3"/>
  <c r="AA27" i="3"/>
  <c r="Z27" i="3"/>
  <c r="Y27" i="3"/>
  <c r="X27" i="3"/>
  <c r="W27" i="3"/>
  <c r="V27" i="3"/>
  <c r="AM26" i="3"/>
  <c r="AL26" i="3"/>
  <c r="AK26" i="3"/>
  <c r="AJ26" i="3"/>
  <c r="AI26" i="3"/>
  <c r="AH26" i="3"/>
  <c r="AG26" i="3"/>
  <c r="AF26" i="3"/>
  <c r="AC26" i="3"/>
  <c r="AB26" i="3"/>
  <c r="AA26" i="3"/>
  <c r="Z26" i="3"/>
  <c r="Y26" i="3"/>
  <c r="X26" i="3"/>
  <c r="W26" i="3"/>
  <c r="V26" i="3"/>
  <c r="AM25" i="3"/>
  <c r="AL25" i="3"/>
  <c r="AI25" i="3"/>
  <c r="AH25" i="3"/>
  <c r="AG25" i="3"/>
  <c r="AF25" i="3"/>
  <c r="AC25" i="3"/>
  <c r="AB25" i="3"/>
  <c r="Y25" i="3"/>
  <c r="X25" i="3"/>
  <c r="W25" i="3"/>
  <c r="V25" i="3"/>
  <c r="AM24" i="3"/>
  <c r="AL24" i="3"/>
  <c r="AK24" i="3"/>
  <c r="AJ24" i="3"/>
  <c r="AI24" i="3"/>
  <c r="AH24" i="3"/>
  <c r="AG24" i="3"/>
  <c r="AF24" i="3"/>
  <c r="AC24" i="3"/>
  <c r="AB24" i="3"/>
  <c r="AA24" i="3"/>
  <c r="Z24" i="3"/>
  <c r="Y24" i="3"/>
  <c r="X24" i="3"/>
  <c r="W24" i="3"/>
  <c r="V24" i="3"/>
  <c r="AM23" i="3"/>
  <c r="AL23" i="3"/>
  <c r="AK23" i="3"/>
  <c r="AJ23" i="3"/>
  <c r="AI23" i="3"/>
  <c r="AH23" i="3"/>
  <c r="AG23" i="3"/>
  <c r="AF23" i="3"/>
  <c r="AC23" i="3"/>
  <c r="AB23" i="3"/>
  <c r="AA23" i="3"/>
  <c r="Z23" i="3"/>
  <c r="Y23" i="3"/>
  <c r="X23" i="3"/>
  <c r="W23" i="3"/>
  <c r="V23" i="3"/>
  <c r="AM22" i="3"/>
  <c r="AL22" i="3"/>
  <c r="AK22" i="3"/>
  <c r="AJ22" i="3"/>
  <c r="AI22" i="3"/>
  <c r="AH22" i="3"/>
  <c r="AG22" i="3"/>
  <c r="AF22" i="3"/>
  <c r="AC22" i="3"/>
  <c r="AB22" i="3"/>
  <c r="AA22" i="3"/>
  <c r="Z22" i="3"/>
  <c r="Y22" i="3"/>
  <c r="X22" i="3"/>
  <c r="W22" i="3"/>
  <c r="V22" i="3"/>
  <c r="AM21" i="3"/>
  <c r="AL21" i="3"/>
  <c r="AK21" i="3"/>
  <c r="AJ21" i="3"/>
  <c r="AI21" i="3"/>
  <c r="AH21" i="3"/>
  <c r="AG21" i="3"/>
  <c r="AF21" i="3"/>
  <c r="AC21" i="3"/>
  <c r="AB21" i="3"/>
  <c r="AA21" i="3"/>
  <c r="Z21" i="3"/>
  <c r="Y21" i="3"/>
  <c r="X21" i="3"/>
  <c r="W21" i="3"/>
  <c r="V21" i="3"/>
  <c r="AM20" i="3"/>
  <c r="AL20" i="3"/>
  <c r="AK20" i="3"/>
  <c r="AJ20" i="3"/>
  <c r="AI20" i="3"/>
  <c r="AH20" i="3"/>
  <c r="AG20" i="3"/>
  <c r="AF20" i="3"/>
  <c r="AC20" i="3"/>
  <c r="AB20" i="3"/>
  <c r="AA20" i="3"/>
  <c r="Z20" i="3"/>
  <c r="Y20" i="3"/>
  <c r="X20" i="3"/>
  <c r="W20" i="3"/>
  <c r="V20" i="3"/>
  <c r="AM19" i="3"/>
  <c r="AL19" i="3"/>
  <c r="AK19" i="3"/>
  <c r="AJ19" i="3"/>
  <c r="AI19" i="3"/>
  <c r="AH19" i="3"/>
  <c r="AG19" i="3"/>
  <c r="AF19" i="3"/>
  <c r="AC19" i="3"/>
  <c r="AB19" i="3"/>
  <c r="AA19" i="3"/>
  <c r="Z19" i="3"/>
  <c r="Y19" i="3"/>
  <c r="X19" i="3"/>
  <c r="W19" i="3"/>
  <c r="V19" i="3"/>
  <c r="AM18" i="3"/>
  <c r="AL18" i="3"/>
  <c r="AK18" i="3"/>
  <c r="AJ18" i="3"/>
  <c r="AI18" i="3"/>
  <c r="AH18" i="3"/>
  <c r="AG18" i="3"/>
  <c r="AF18" i="3"/>
  <c r="AC18" i="3"/>
  <c r="AB18" i="3"/>
  <c r="AA18" i="3"/>
  <c r="Z18" i="3"/>
  <c r="Y18" i="3"/>
  <c r="X18" i="3"/>
  <c r="W18" i="3"/>
  <c r="V18" i="3"/>
  <c r="AM17" i="3"/>
  <c r="AL17" i="3"/>
  <c r="AK17" i="3"/>
  <c r="AJ17" i="3"/>
  <c r="AI17" i="3"/>
  <c r="AH17" i="3"/>
  <c r="AG17" i="3"/>
  <c r="AF17" i="3"/>
  <c r="AC17" i="3"/>
  <c r="AB17" i="3"/>
  <c r="AA17" i="3"/>
  <c r="Z17" i="3"/>
  <c r="Y17" i="3"/>
  <c r="X17" i="3"/>
  <c r="W17" i="3"/>
  <c r="V17" i="3"/>
  <c r="AK16" i="3"/>
  <c r="AJ16" i="3"/>
  <c r="AI16" i="3"/>
  <c r="AH16" i="3"/>
  <c r="AG16" i="3"/>
  <c r="AF16" i="3"/>
  <c r="AA16" i="3"/>
  <c r="Z16" i="3"/>
  <c r="Y16" i="3"/>
  <c r="X16" i="3"/>
  <c r="W16" i="3"/>
  <c r="V16" i="3"/>
  <c r="AK15" i="3"/>
  <c r="AJ15" i="3"/>
  <c r="AI15" i="3"/>
  <c r="AH15" i="3"/>
  <c r="AG15" i="3"/>
  <c r="AF15" i="3"/>
  <c r="AA15" i="3"/>
  <c r="Z15" i="3"/>
  <c r="Y15" i="3"/>
  <c r="X15" i="3"/>
  <c r="W15" i="3"/>
  <c r="V15" i="3"/>
  <c r="AK14" i="3"/>
  <c r="AJ14" i="3"/>
  <c r="AI14" i="3"/>
  <c r="AH14" i="3"/>
  <c r="AG14" i="3"/>
  <c r="AF14" i="3"/>
  <c r="AA14" i="3"/>
  <c r="Z14" i="3"/>
  <c r="Y14" i="3"/>
  <c r="X14" i="3"/>
  <c r="W14" i="3"/>
  <c r="V14" i="3"/>
  <c r="AK13" i="3"/>
  <c r="AJ13" i="3"/>
  <c r="AI13" i="3"/>
  <c r="AH13" i="3"/>
  <c r="AG13" i="3"/>
  <c r="AF13" i="3"/>
  <c r="AA13" i="3"/>
  <c r="Z13" i="3"/>
  <c r="Y13" i="3"/>
  <c r="X13" i="3"/>
  <c r="W13" i="3"/>
  <c r="V13" i="3"/>
  <c r="AM12" i="3"/>
  <c r="AL12" i="3"/>
  <c r="AJ12" i="3"/>
  <c r="AI12" i="3"/>
  <c r="AH12" i="3"/>
  <c r="AG12" i="3"/>
  <c r="AF12" i="3"/>
  <c r="AC12" i="3"/>
  <c r="AB12" i="3"/>
  <c r="Z12" i="3"/>
  <c r="Y12" i="3"/>
  <c r="X12" i="3"/>
  <c r="W12" i="3"/>
  <c r="V12" i="3"/>
  <c r="AM11" i="3"/>
  <c r="AL11" i="3"/>
  <c r="AK11" i="3"/>
  <c r="AJ11" i="3"/>
  <c r="AI11" i="3"/>
  <c r="AH11" i="3"/>
  <c r="AG11" i="3"/>
  <c r="AF11" i="3"/>
  <c r="AC11" i="3"/>
  <c r="AB11" i="3"/>
  <c r="AA11" i="3"/>
  <c r="Z11" i="3"/>
  <c r="Y11" i="3"/>
  <c r="X11" i="3"/>
  <c r="W11" i="3"/>
  <c r="V11" i="3"/>
  <c r="AM10" i="3"/>
  <c r="AL10" i="3"/>
  <c r="AI10" i="3"/>
  <c r="AH10" i="3"/>
  <c r="AC10" i="3"/>
  <c r="AB10" i="3"/>
  <c r="Y10" i="3"/>
  <c r="X10" i="3"/>
  <c r="AM9" i="3"/>
  <c r="AL9" i="3"/>
  <c r="AK9" i="3"/>
  <c r="AJ9" i="3"/>
  <c r="AI9" i="3"/>
  <c r="AH9" i="3"/>
  <c r="AG9" i="3"/>
  <c r="AF9" i="3"/>
  <c r="AC9" i="3"/>
  <c r="AB9" i="3"/>
  <c r="AA9" i="3"/>
  <c r="Z9" i="3"/>
  <c r="Y9" i="3"/>
  <c r="X9" i="3"/>
  <c r="W9" i="3"/>
  <c r="V9" i="3"/>
  <c r="AM8" i="3"/>
  <c r="AL8" i="3"/>
  <c r="AK8" i="3"/>
  <c r="AJ8" i="3"/>
  <c r="AI8" i="3"/>
  <c r="AH8" i="3"/>
  <c r="AG8" i="3"/>
  <c r="AF8" i="3"/>
  <c r="AC8" i="3"/>
  <c r="AB8" i="3"/>
  <c r="AA8" i="3"/>
  <c r="Z8" i="3"/>
  <c r="Y8" i="3"/>
  <c r="X8" i="3"/>
  <c r="W8" i="3"/>
  <c r="V8" i="3"/>
  <c r="AM7" i="3"/>
  <c r="AL7" i="3"/>
  <c r="AK7" i="3"/>
  <c r="AJ7" i="3"/>
  <c r="AI7" i="3"/>
  <c r="AH7" i="3"/>
  <c r="AG7" i="3"/>
  <c r="AF7" i="3"/>
  <c r="AC7" i="3"/>
  <c r="AB7" i="3"/>
  <c r="AA7" i="3"/>
  <c r="Z7" i="3"/>
  <c r="Y7" i="3"/>
  <c r="X7" i="3"/>
  <c r="W7" i="3"/>
  <c r="V7" i="3"/>
  <c r="AK6" i="3"/>
  <c r="AJ6" i="3"/>
  <c r="AI6" i="3"/>
  <c r="AH6" i="3"/>
  <c r="AG6" i="3"/>
  <c r="AF6" i="3"/>
  <c r="AA6" i="3"/>
  <c r="Z6" i="3"/>
  <c r="Y6" i="3"/>
  <c r="X6" i="3"/>
  <c r="W6" i="3"/>
  <c r="V6" i="3"/>
  <c r="AM5" i="3"/>
  <c r="AL5" i="3"/>
  <c r="AK5" i="3"/>
  <c r="AJ5" i="3"/>
  <c r="AI5" i="3"/>
  <c r="AH5" i="3"/>
  <c r="AG5" i="3"/>
  <c r="AF5" i="3"/>
  <c r="AC5" i="3"/>
  <c r="AB5" i="3"/>
  <c r="AA5" i="3"/>
  <c r="Z5" i="3"/>
  <c r="Y5" i="3"/>
  <c r="X5" i="3"/>
  <c r="W5" i="3"/>
  <c r="V5" i="3"/>
  <c r="AM4" i="3"/>
  <c r="AL4" i="3"/>
  <c r="AK4" i="3"/>
  <c r="AJ4" i="3"/>
  <c r="AI4" i="3"/>
  <c r="AH4" i="3"/>
  <c r="AG4" i="3"/>
  <c r="AF4" i="3"/>
  <c r="AC4" i="3"/>
  <c r="AB4" i="3"/>
  <c r="AA4" i="3"/>
  <c r="Z4" i="3"/>
  <c r="Y4" i="3"/>
  <c r="X4" i="3"/>
  <c r="W4" i="3"/>
  <c r="V4" i="3"/>
  <c r="AM3" i="3"/>
  <c r="AL3" i="3"/>
  <c r="AK3" i="3"/>
  <c r="AJ3" i="3"/>
  <c r="AI3" i="3"/>
  <c r="AH3" i="3"/>
  <c r="AG3" i="3"/>
  <c r="AF3" i="3"/>
  <c r="AC3" i="3"/>
  <c r="AB3" i="3"/>
  <c r="AA3" i="3"/>
  <c r="Z3" i="3"/>
  <c r="Y3" i="3"/>
  <c r="X3" i="3"/>
  <c r="W3" i="3"/>
  <c r="V3" i="3"/>
  <c r="AM39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4" i="1"/>
  <c r="AM13" i="1"/>
  <c r="AM12" i="1"/>
  <c r="AM11" i="1"/>
  <c r="AM10" i="1"/>
  <c r="AM9" i="1"/>
  <c r="AM8" i="1"/>
  <c r="AM7" i="1"/>
  <c r="AM3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4" i="1"/>
  <c r="AL13" i="1"/>
  <c r="AL12" i="1"/>
  <c r="AL11" i="1"/>
  <c r="AL10" i="1"/>
  <c r="AL9" i="1"/>
  <c r="AL8" i="1"/>
  <c r="AL7" i="1"/>
  <c r="AL3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1" i="1"/>
  <c r="AK9" i="1"/>
  <c r="AK8" i="1"/>
  <c r="AK7" i="1"/>
  <c r="AK6" i="1"/>
  <c r="AK5" i="1"/>
  <c r="AK4" i="1"/>
  <c r="AK3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9" i="1"/>
  <c r="AJ8" i="1"/>
  <c r="AJ7" i="1"/>
  <c r="AJ6" i="1"/>
  <c r="AJ5" i="1"/>
  <c r="AJ4" i="1"/>
  <c r="AJ3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9" i="1"/>
  <c r="AG8" i="1"/>
  <c r="AG7" i="1"/>
  <c r="AG6" i="1"/>
  <c r="AG5" i="1"/>
  <c r="AG4" i="1"/>
  <c r="AG3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9" i="1"/>
  <c r="AF8" i="1"/>
  <c r="AF7" i="1"/>
  <c r="AF6" i="1"/>
  <c r="AF5" i="1"/>
  <c r="AF4" i="1"/>
  <c r="AF3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4" i="1"/>
  <c r="AC13" i="1"/>
  <c r="AC12" i="1"/>
  <c r="AC11" i="1"/>
  <c r="AC10" i="1"/>
  <c r="AC9" i="1"/>
  <c r="AC8" i="1"/>
  <c r="AC7" i="1"/>
  <c r="AC3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4" i="1"/>
  <c r="AB13" i="1"/>
  <c r="AB12" i="1"/>
  <c r="AB11" i="1"/>
  <c r="AB10" i="1"/>
  <c r="AB9" i="1"/>
  <c r="AB8" i="1"/>
  <c r="AB7" i="1"/>
  <c r="AB3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1" i="1"/>
  <c r="AA9" i="1"/>
  <c r="AA8" i="1"/>
  <c r="AA7" i="1"/>
  <c r="AA6" i="1"/>
  <c r="AA5" i="1"/>
  <c r="AA4" i="1"/>
  <c r="AA3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9" i="1"/>
  <c r="Z8" i="1"/>
  <c r="Z7" i="1"/>
  <c r="Z6" i="1"/>
  <c r="Z5" i="1"/>
  <c r="Z4" i="1"/>
  <c r="Z3" i="1"/>
  <c r="Y39" i="1"/>
  <c r="Y38" i="1"/>
  <c r="Y37" i="1"/>
  <c r="Y36" i="1"/>
  <c r="Y35" i="1"/>
  <c r="AS35" i="1" s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1" i="1"/>
  <c r="X10" i="1"/>
  <c r="X9" i="1"/>
  <c r="X8" i="1"/>
  <c r="X7" i="1"/>
  <c r="AP7" i="1" s="1"/>
  <c r="X6" i="1"/>
  <c r="X5" i="1"/>
  <c r="X4" i="1"/>
  <c r="X3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9" i="1"/>
  <c r="W8" i="1"/>
  <c r="W7" i="1"/>
  <c r="W6" i="1"/>
  <c r="W5" i="1"/>
  <c r="W4" i="1"/>
  <c r="W3" i="1"/>
  <c r="V39" i="1"/>
  <c r="V38" i="1"/>
  <c r="AS38" i="1" s="1"/>
  <c r="V37" i="1"/>
  <c r="AP37" i="1" s="1"/>
  <c r="V36" i="1"/>
  <c r="V35" i="1"/>
  <c r="V34" i="1"/>
  <c r="V33" i="1"/>
  <c r="V32" i="1"/>
  <c r="V31" i="1"/>
  <c r="V30" i="1"/>
  <c r="AS30" i="1" s="1"/>
  <c r="V29" i="1"/>
  <c r="V28" i="1"/>
  <c r="V27" i="1"/>
  <c r="V26" i="1"/>
  <c r="V25" i="1"/>
  <c r="V24" i="1"/>
  <c r="V23" i="1"/>
  <c r="V22" i="1"/>
  <c r="AP22" i="1" s="1"/>
  <c r="V21" i="1"/>
  <c r="V20" i="1"/>
  <c r="V19" i="1"/>
  <c r="V18" i="1"/>
  <c r="V17" i="1"/>
  <c r="V16" i="1"/>
  <c r="V14" i="1"/>
  <c r="V13" i="1"/>
  <c r="AQ13" i="1" s="1"/>
  <c r="V12" i="1"/>
  <c r="V11" i="1"/>
  <c r="V9" i="1"/>
  <c r="V8" i="1"/>
  <c r="AR8" i="1" s="1"/>
  <c r="V7" i="1"/>
  <c r="V6" i="1"/>
  <c r="V4" i="1"/>
  <c r="V3" i="1"/>
  <c r="AR3" i="1" s="1"/>
  <c r="AM40" i="1"/>
  <c r="AL40" i="1"/>
  <c r="AK40" i="1"/>
  <c r="AJ40" i="1"/>
  <c r="AI40" i="1"/>
  <c r="AH40" i="1"/>
  <c r="AG40" i="1"/>
  <c r="AF40" i="1"/>
  <c r="AC40" i="1"/>
  <c r="AB40" i="1"/>
  <c r="AA40" i="1"/>
  <c r="Z40" i="1"/>
  <c r="Y40" i="1"/>
  <c r="X40" i="1"/>
  <c r="W40" i="1"/>
  <c r="V40" i="1"/>
  <c r="V5" i="1"/>
  <c r="AO40" i="2"/>
  <c r="AN40" i="2"/>
  <c r="AM40" i="2"/>
  <c r="AL40" i="2"/>
  <c r="AK40" i="2"/>
  <c r="AJ40" i="2"/>
  <c r="AI40" i="2"/>
  <c r="AH40" i="2"/>
  <c r="AG40" i="2"/>
  <c r="AF40" i="2"/>
  <c r="AS40" i="2" s="1"/>
  <c r="AE40" i="2"/>
  <c r="AD40" i="2"/>
  <c r="AC40" i="2"/>
  <c r="AB40" i="2"/>
  <c r="AA40" i="2"/>
  <c r="Z40" i="2"/>
  <c r="Y40" i="2"/>
  <c r="X40" i="2"/>
  <c r="W40" i="2"/>
  <c r="V40" i="2"/>
  <c r="AM39" i="2"/>
  <c r="AL39" i="2"/>
  <c r="AK39" i="2"/>
  <c r="AJ39" i="2"/>
  <c r="AI39" i="2"/>
  <c r="AH39" i="2"/>
  <c r="AG39" i="2"/>
  <c r="AF39" i="2"/>
  <c r="AC39" i="2"/>
  <c r="AB39" i="2"/>
  <c r="AA39" i="2"/>
  <c r="Z39" i="2"/>
  <c r="Y39" i="2"/>
  <c r="X39" i="2"/>
  <c r="W39" i="2"/>
  <c r="V39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AR25" i="2" s="1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AS21" i="2" s="1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AS17" i="2" s="1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AR15" i="2" s="1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Y10" i="2"/>
  <c r="X10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AR8" i="2" s="1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AK6" i="2"/>
  <c r="AJ6" i="2"/>
  <c r="AI6" i="2"/>
  <c r="AH6" i="2"/>
  <c r="AG6" i="2"/>
  <c r="AF6" i="2"/>
  <c r="AE6" i="2"/>
  <c r="AA6" i="2"/>
  <c r="Z6" i="2"/>
  <c r="Y6" i="2"/>
  <c r="X6" i="2"/>
  <c r="W6" i="2"/>
  <c r="V6" i="2"/>
  <c r="AK5" i="2"/>
  <c r="AJ5" i="2"/>
  <c r="AI5" i="2"/>
  <c r="AH5" i="2"/>
  <c r="AG5" i="2"/>
  <c r="AF5" i="2"/>
  <c r="AE5" i="2"/>
  <c r="AA5" i="2"/>
  <c r="Z5" i="2"/>
  <c r="Y5" i="2"/>
  <c r="X5" i="2"/>
  <c r="W5" i="2"/>
  <c r="V5" i="2"/>
  <c r="AK4" i="2"/>
  <c r="AJ4" i="2"/>
  <c r="AI4" i="2"/>
  <c r="AH4" i="2"/>
  <c r="AG4" i="2"/>
  <c r="AF4" i="2"/>
  <c r="AE4" i="2"/>
  <c r="AA4" i="2"/>
  <c r="Z4" i="2"/>
  <c r="Y4" i="2"/>
  <c r="X4" i="2"/>
  <c r="W4" i="2"/>
  <c r="V4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AM40" i="4"/>
  <c r="AL40" i="4"/>
  <c r="AK40" i="4"/>
  <c r="AJ40" i="4"/>
  <c r="AI40" i="4"/>
  <c r="AH40" i="4"/>
  <c r="AG40" i="4"/>
  <c r="AF40" i="4"/>
  <c r="AC40" i="4"/>
  <c r="AB40" i="4"/>
  <c r="AA40" i="4"/>
  <c r="Z40" i="4"/>
  <c r="Y40" i="4"/>
  <c r="X40" i="4"/>
  <c r="W40" i="4"/>
  <c r="V40" i="4"/>
  <c r="AM39" i="4"/>
  <c r="AL39" i="4"/>
  <c r="AK39" i="4"/>
  <c r="AJ39" i="4"/>
  <c r="AI39" i="4"/>
  <c r="AH39" i="4"/>
  <c r="AG39" i="4"/>
  <c r="AF39" i="4"/>
  <c r="AC39" i="4"/>
  <c r="AB39" i="4"/>
  <c r="AA39" i="4"/>
  <c r="Z39" i="4"/>
  <c r="Y39" i="4"/>
  <c r="X39" i="4"/>
  <c r="W39" i="4"/>
  <c r="V39" i="4"/>
  <c r="AL38" i="4"/>
  <c r="AK38" i="4"/>
  <c r="AJ38" i="4"/>
  <c r="AI38" i="4"/>
  <c r="AH38" i="4"/>
  <c r="AG38" i="4"/>
  <c r="AF38" i="4"/>
  <c r="AC38" i="4"/>
  <c r="AB38" i="4"/>
  <c r="AA38" i="4"/>
  <c r="Z38" i="4"/>
  <c r="Y38" i="4"/>
  <c r="X38" i="4"/>
  <c r="W38" i="4"/>
  <c r="V38" i="4"/>
  <c r="AM37" i="4"/>
  <c r="AL37" i="4"/>
  <c r="AK37" i="4"/>
  <c r="AJ37" i="4"/>
  <c r="AI37" i="4"/>
  <c r="AH37" i="4"/>
  <c r="AG37" i="4"/>
  <c r="AF37" i="4"/>
  <c r="AC37" i="4"/>
  <c r="AB37" i="4"/>
  <c r="AA37" i="4"/>
  <c r="Z37" i="4"/>
  <c r="Y37" i="4"/>
  <c r="X37" i="4"/>
  <c r="W37" i="4"/>
  <c r="V37" i="4"/>
  <c r="AM36" i="4"/>
  <c r="AL36" i="4"/>
  <c r="AK36" i="4"/>
  <c r="AJ36" i="4"/>
  <c r="AI36" i="4"/>
  <c r="AH36" i="4"/>
  <c r="AG36" i="4"/>
  <c r="AF36" i="4"/>
  <c r="AC36" i="4"/>
  <c r="AB36" i="4"/>
  <c r="AA36" i="4"/>
  <c r="Z36" i="4"/>
  <c r="Y36" i="4"/>
  <c r="X36" i="4"/>
  <c r="W36" i="4"/>
  <c r="V36" i="4"/>
  <c r="AM35" i="4"/>
  <c r="AL35" i="4"/>
  <c r="AK35" i="4"/>
  <c r="AJ35" i="4"/>
  <c r="AI35" i="4"/>
  <c r="AH35" i="4"/>
  <c r="AG35" i="4"/>
  <c r="AF35" i="4"/>
  <c r="AC35" i="4"/>
  <c r="AB35" i="4"/>
  <c r="AA35" i="4"/>
  <c r="Z35" i="4"/>
  <c r="Y35" i="4"/>
  <c r="X35" i="4"/>
  <c r="W35" i="4"/>
  <c r="V35" i="4"/>
  <c r="AM34" i="4"/>
  <c r="AL34" i="4"/>
  <c r="AK34" i="4"/>
  <c r="AJ34" i="4"/>
  <c r="AI34" i="4"/>
  <c r="AH34" i="4"/>
  <c r="AG34" i="4"/>
  <c r="AF34" i="4"/>
  <c r="AC34" i="4"/>
  <c r="AB34" i="4"/>
  <c r="AA34" i="4"/>
  <c r="Z34" i="4"/>
  <c r="Y34" i="4"/>
  <c r="X34" i="4"/>
  <c r="W34" i="4"/>
  <c r="V34" i="4"/>
  <c r="AM33" i="4"/>
  <c r="AL33" i="4"/>
  <c r="AK33" i="4"/>
  <c r="AJ33" i="4"/>
  <c r="AI33" i="4"/>
  <c r="AH33" i="4"/>
  <c r="AG33" i="4"/>
  <c r="AF33" i="4"/>
  <c r="AC33" i="4"/>
  <c r="AB33" i="4"/>
  <c r="AA33" i="4"/>
  <c r="Z33" i="4"/>
  <c r="Y33" i="4"/>
  <c r="X33" i="4"/>
  <c r="W33" i="4"/>
  <c r="V33" i="4"/>
  <c r="AM32" i="4"/>
  <c r="AL32" i="4"/>
  <c r="AK32" i="4"/>
  <c r="AJ32" i="4"/>
  <c r="AI32" i="4"/>
  <c r="AH32" i="4"/>
  <c r="AG32" i="4"/>
  <c r="AF32" i="4"/>
  <c r="AC32" i="4"/>
  <c r="AB32" i="4"/>
  <c r="AA32" i="4"/>
  <c r="Z32" i="4"/>
  <c r="Y32" i="4"/>
  <c r="X32" i="4"/>
  <c r="W32" i="4"/>
  <c r="V32" i="4"/>
  <c r="AM31" i="4"/>
  <c r="AL31" i="4"/>
  <c r="AK31" i="4"/>
  <c r="AJ31" i="4"/>
  <c r="AI31" i="4"/>
  <c r="AH31" i="4"/>
  <c r="AG31" i="4"/>
  <c r="AF31" i="4"/>
  <c r="AC31" i="4"/>
  <c r="AB31" i="4"/>
  <c r="AA31" i="4"/>
  <c r="Z31" i="4"/>
  <c r="Y31" i="4"/>
  <c r="X31" i="4"/>
  <c r="W31" i="4"/>
  <c r="V31" i="4"/>
  <c r="AM30" i="4"/>
  <c r="AL30" i="4"/>
  <c r="AK30" i="4"/>
  <c r="AJ30" i="4"/>
  <c r="AI30" i="4"/>
  <c r="AH30" i="4"/>
  <c r="AG30" i="4"/>
  <c r="AF30" i="4"/>
  <c r="AC30" i="4"/>
  <c r="AB30" i="4"/>
  <c r="AA30" i="4"/>
  <c r="Z30" i="4"/>
  <c r="Y30" i="4"/>
  <c r="X30" i="4"/>
  <c r="W30" i="4"/>
  <c r="V30" i="4"/>
  <c r="AM29" i="4"/>
  <c r="AL29" i="4"/>
  <c r="AK29" i="4"/>
  <c r="AJ29" i="4"/>
  <c r="AI29" i="4"/>
  <c r="AH29" i="4"/>
  <c r="AG29" i="4"/>
  <c r="AF29" i="4"/>
  <c r="AC29" i="4"/>
  <c r="AB29" i="4"/>
  <c r="AA29" i="4"/>
  <c r="Z29" i="4"/>
  <c r="Y29" i="4"/>
  <c r="X29" i="4"/>
  <c r="W29" i="4"/>
  <c r="V29" i="4"/>
  <c r="AM28" i="4"/>
  <c r="AL28" i="4"/>
  <c r="AK28" i="4"/>
  <c r="AJ28" i="4"/>
  <c r="AI28" i="4"/>
  <c r="AH28" i="4"/>
  <c r="AG28" i="4"/>
  <c r="AF28" i="4"/>
  <c r="AC28" i="4"/>
  <c r="AB28" i="4"/>
  <c r="AA28" i="4"/>
  <c r="Z28" i="4"/>
  <c r="Y28" i="4"/>
  <c r="X28" i="4"/>
  <c r="W28" i="4"/>
  <c r="V28" i="4"/>
  <c r="AM27" i="4"/>
  <c r="AL27" i="4"/>
  <c r="AK27" i="4"/>
  <c r="AJ27" i="4"/>
  <c r="AI27" i="4"/>
  <c r="AH27" i="4"/>
  <c r="AG27" i="4"/>
  <c r="AF27" i="4"/>
  <c r="AC27" i="4"/>
  <c r="AB27" i="4"/>
  <c r="AA27" i="4"/>
  <c r="Z27" i="4"/>
  <c r="Y27" i="4"/>
  <c r="X27" i="4"/>
  <c r="W27" i="4"/>
  <c r="V27" i="4"/>
  <c r="AM26" i="4"/>
  <c r="AL26" i="4"/>
  <c r="AK26" i="4"/>
  <c r="AJ26" i="4"/>
  <c r="AI26" i="4"/>
  <c r="AH26" i="4"/>
  <c r="AG26" i="4"/>
  <c r="AF26" i="4"/>
  <c r="AC26" i="4"/>
  <c r="AB26" i="4"/>
  <c r="AA26" i="4"/>
  <c r="Z26" i="4"/>
  <c r="Y26" i="4"/>
  <c r="X26" i="4"/>
  <c r="W26" i="4"/>
  <c r="V26" i="4"/>
  <c r="AM25" i="4"/>
  <c r="AL25" i="4"/>
  <c r="AK25" i="4"/>
  <c r="AJ25" i="4"/>
  <c r="AI25" i="4"/>
  <c r="AH25" i="4"/>
  <c r="AG25" i="4"/>
  <c r="AF25" i="4"/>
  <c r="AC25" i="4"/>
  <c r="AB25" i="4"/>
  <c r="AA25" i="4"/>
  <c r="Z25" i="4"/>
  <c r="Y25" i="4"/>
  <c r="X25" i="4"/>
  <c r="W25" i="4"/>
  <c r="V25" i="4"/>
  <c r="AM24" i="4"/>
  <c r="AL24" i="4"/>
  <c r="AK24" i="4"/>
  <c r="AJ24" i="4"/>
  <c r="AI24" i="4"/>
  <c r="AH24" i="4"/>
  <c r="AG24" i="4"/>
  <c r="AF24" i="4"/>
  <c r="AC24" i="4"/>
  <c r="AB24" i="4"/>
  <c r="AA24" i="4"/>
  <c r="Z24" i="4"/>
  <c r="Y24" i="4"/>
  <c r="X24" i="4"/>
  <c r="W24" i="4"/>
  <c r="V24" i="4"/>
  <c r="AM23" i="4"/>
  <c r="AL23" i="4"/>
  <c r="AK23" i="4"/>
  <c r="AJ23" i="4"/>
  <c r="AI23" i="4"/>
  <c r="AH23" i="4"/>
  <c r="AG23" i="4"/>
  <c r="AF23" i="4"/>
  <c r="AC23" i="4"/>
  <c r="AB23" i="4"/>
  <c r="AA23" i="4"/>
  <c r="Z23" i="4"/>
  <c r="Y23" i="4"/>
  <c r="X23" i="4"/>
  <c r="W23" i="4"/>
  <c r="V23" i="4"/>
  <c r="AM22" i="4"/>
  <c r="AL22" i="4"/>
  <c r="AK22" i="4"/>
  <c r="AJ22" i="4"/>
  <c r="AI22" i="4"/>
  <c r="AH22" i="4"/>
  <c r="AG22" i="4"/>
  <c r="AF22" i="4"/>
  <c r="AC22" i="4"/>
  <c r="AB22" i="4"/>
  <c r="AA22" i="4"/>
  <c r="Z22" i="4"/>
  <c r="Y22" i="4"/>
  <c r="X22" i="4"/>
  <c r="W22" i="4"/>
  <c r="V22" i="4"/>
  <c r="AM21" i="4"/>
  <c r="AL21" i="4"/>
  <c r="AK21" i="4"/>
  <c r="AJ21" i="4"/>
  <c r="AI21" i="4"/>
  <c r="AH21" i="4"/>
  <c r="AG21" i="4"/>
  <c r="AF21" i="4"/>
  <c r="AC21" i="4"/>
  <c r="AB21" i="4"/>
  <c r="AA21" i="4"/>
  <c r="Z21" i="4"/>
  <c r="Y21" i="4"/>
  <c r="X21" i="4"/>
  <c r="W21" i="4"/>
  <c r="V21" i="4"/>
  <c r="AM20" i="4"/>
  <c r="AL20" i="4"/>
  <c r="AK20" i="4"/>
  <c r="AJ20" i="4"/>
  <c r="AI20" i="4"/>
  <c r="AH20" i="4"/>
  <c r="AG20" i="4"/>
  <c r="AF20" i="4"/>
  <c r="AC20" i="4"/>
  <c r="AB20" i="4"/>
  <c r="AA20" i="4"/>
  <c r="Z20" i="4"/>
  <c r="Y20" i="4"/>
  <c r="X20" i="4"/>
  <c r="W20" i="4"/>
  <c r="V20" i="4"/>
  <c r="AM19" i="4"/>
  <c r="AL19" i="4"/>
  <c r="AK19" i="4"/>
  <c r="AJ19" i="4"/>
  <c r="AI19" i="4"/>
  <c r="AH19" i="4"/>
  <c r="AG19" i="4"/>
  <c r="AF19" i="4"/>
  <c r="AC19" i="4"/>
  <c r="AB19" i="4"/>
  <c r="AA19" i="4"/>
  <c r="Z19" i="4"/>
  <c r="Y19" i="4"/>
  <c r="X19" i="4"/>
  <c r="W19" i="4"/>
  <c r="V19" i="4"/>
  <c r="AM18" i="4"/>
  <c r="AL18" i="4"/>
  <c r="AK18" i="4"/>
  <c r="AJ18" i="4"/>
  <c r="AI18" i="4"/>
  <c r="AH18" i="4"/>
  <c r="AG18" i="4"/>
  <c r="AF18" i="4"/>
  <c r="AC18" i="4"/>
  <c r="AB18" i="4"/>
  <c r="AA18" i="4"/>
  <c r="Z18" i="4"/>
  <c r="Y18" i="4"/>
  <c r="X18" i="4"/>
  <c r="W18" i="4"/>
  <c r="V18" i="4"/>
  <c r="AM17" i="4"/>
  <c r="AL17" i="4"/>
  <c r="AK17" i="4"/>
  <c r="AJ17" i="4"/>
  <c r="AI17" i="4"/>
  <c r="AH17" i="4"/>
  <c r="AG17" i="4"/>
  <c r="AF17" i="4"/>
  <c r="AC17" i="4"/>
  <c r="AB17" i="4"/>
  <c r="AA17" i="4"/>
  <c r="Z17" i="4"/>
  <c r="Y17" i="4"/>
  <c r="X17" i="4"/>
  <c r="W17" i="4"/>
  <c r="V17" i="4"/>
  <c r="AM16" i="4"/>
  <c r="AL16" i="4"/>
  <c r="AK16" i="4"/>
  <c r="AJ16" i="4"/>
  <c r="AI16" i="4"/>
  <c r="AH16" i="4"/>
  <c r="AG16" i="4"/>
  <c r="AF16" i="4"/>
  <c r="AC16" i="4"/>
  <c r="AB16" i="4"/>
  <c r="AA16" i="4"/>
  <c r="Z16" i="4"/>
  <c r="Y16" i="4"/>
  <c r="X16" i="4"/>
  <c r="W16" i="4"/>
  <c r="V16" i="4"/>
  <c r="AM15" i="4"/>
  <c r="AL15" i="4"/>
  <c r="AK15" i="4"/>
  <c r="AJ15" i="4"/>
  <c r="AI15" i="4"/>
  <c r="AH15" i="4"/>
  <c r="AG15" i="4"/>
  <c r="AF15" i="4"/>
  <c r="AC15" i="4"/>
  <c r="AB15" i="4"/>
  <c r="AA15" i="4"/>
  <c r="Z15" i="4"/>
  <c r="Y15" i="4"/>
  <c r="X15" i="4"/>
  <c r="W15" i="4"/>
  <c r="V15" i="4"/>
  <c r="AM14" i="4"/>
  <c r="AL14" i="4"/>
  <c r="AK14" i="4"/>
  <c r="AJ14" i="4"/>
  <c r="AI14" i="4"/>
  <c r="AH14" i="4"/>
  <c r="AG14" i="4"/>
  <c r="AF14" i="4"/>
  <c r="AC14" i="4"/>
  <c r="AB14" i="4"/>
  <c r="AA14" i="4"/>
  <c r="Z14" i="4"/>
  <c r="Y14" i="4"/>
  <c r="X14" i="4"/>
  <c r="W14" i="4"/>
  <c r="V14" i="4"/>
  <c r="AM13" i="4"/>
  <c r="AL13" i="4"/>
  <c r="AK13" i="4"/>
  <c r="AJ13" i="4"/>
  <c r="AI13" i="4"/>
  <c r="AH13" i="4"/>
  <c r="AG13" i="4"/>
  <c r="AF13" i="4"/>
  <c r="AC13" i="4"/>
  <c r="AB13" i="4"/>
  <c r="AA13" i="4"/>
  <c r="Z13" i="4"/>
  <c r="Y13" i="4"/>
  <c r="X13" i="4"/>
  <c r="W13" i="4"/>
  <c r="V13" i="4"/>
  <c r="AM12" i="4"/>
  <c r="AL12" i="4"/>
  <c r="AK12" i="4"/>
  <c r="AJ12" i="4"/>
  <c r="AI12" i="4"/>
  <c r="AH12" i="4"/>
  <c r="AG12" i="4"/>
  <c r="AF12" i="4"/>
  <c r="AC12" i="4"/>
  <c r="AB12" i="4"/>
  <c r="AA12" i="4"/>
  <c r="Z12" i="4"/>
  <c r="Y12" i="4"/>
  <c r="X12" i="4"/>
  <c r="W12" i="4"/>
  <c r="V12" i="4"/>
  <c r="AM11" i="4"/>
  <c r="AL11" i="4"/>
  <c r="AK11" i="4"/>
  <c r="AJ11" i="4"/>
  <c r="AI11" i="4"/>
  <c r="AH11" i="4"/>
  <c r="AG11" i="4"/>
  <c r="AF11" i="4"/>
  <c r="AC11" i="4"/>
  <c r="AB11" i="4"/>
  <c r="AA11" i="4"/>
  <c r="Z11" i="4"/>
  <c r="Y11" i="4"/>
  <c r="X11" i="4"/>
  <c r="W11" i="4"/>
  <c r="V11" i="4"/>
  <c r="AM10" i="4"/>
  <c r="AL10" i="4"/>
  <c r="AK10" i="4"/>
  <c r="AJ10" i="4"/>
  <c r="AI10" i="4"/>
  <c r="AH10" i="4"/>
  <c r="AG10" i="4"/>
  <c r="AF10" i="4"/>
  <c r="AC10" i="4"/>
  <c r="AB10" i="4"/>
  <c r="AA10" i="4"/>
  <c r="Z10" i="4"/>
  <c r="Y10" i="4"/>
  <c r="X10" i="4"/>
  <c r="W10" i="4"/>
  <c r="V10" i="4"/>
  <c r="AM9" i="4"/>
  <c r="AL9" i="4"/>
  <c r="AK9" i="4"/>
  <c r="AJ9" i="4"/>
  <c r="AI9" i="4"/>
  <c r="AH9" i="4"/>
  <c r="AG9" i="4"/>
  <c r="AF9" i="4"/>
  <c r="AC9" i="4"/>
  <c r="AB9" i="4"/>
  <c r="AA9" i="4"/>
  <c r="Z9" i="4"/>
  <c r="Y9" i="4"/>
  <c r="X9" i="4"/>
  <c r="W9" i="4"/>
  <c r="V9" i="4"/>
  <c r="AM8" i="4"/>
  <c r="AL8" i="4"/>
  <c r="AK8" i="4"/>
  <c r="AJ8" i="4"/>
  <c r="AI8" i="4"/>
  <c r="AH8" i="4"/>
  <c r="AG8" i="4"/>
  <c r="AF8" i="4"/>
  <c r="AC8" i="4"/>
  <c r="AB8" i="4"/>
  <c r="AA8" i="4"/>
  <c r="Z8" i="4"/>
  <c r="Y8" i="4"/>
  <c r="X8" i="4"/>
  <c r="W8" i="4"/>
  <c r="V8" i="4"/>
  <c r="AM7" i="4"/>
  <c r="AL7" i="4"/>
  <c r="AK7" i="4"/>
  <c r="AJ7" i="4"/>
  <c r="AI7" i="4"/>
  <c r="AH7" i="4"/>
  <c r="AG7" i="4"/>
  <c r="AF7" i="4"/>
  <c r="AC7" i="4"/>
  <c r="AB7" i="4"/>
  <c r="AA7" i="4"/>
  <c r="Z7" i="4"/>
  <c r="Y7" i="4"/>
  <c r="X7" i="4"/>
  <c r="W7" i="4"/>
  <c r="V7" i="4"/>
  <c r="AM6" i="4"/>
  <c r="AL6" i="4"/>
  <c r="AK6" i="4"/>
  <c r="AJ6" i="4"/>
  <c r="AI6" i="4"/>
  <c r="AH6" i="4"/>
  <c r="AG6" i="4"/>
  <c r="AF6" i="4"/>
  <c r="AC6" i="4"/>
  <c r="AB6" i="4"/>
  <c r="AA6" i="4"/>
  <c r="Z6" i="4"/>
  <c r="Y6" i="4"/>
  <c r="X6" i="4"/>
  <c r="W6" i="4"/>
  <c r="V6" i="4"/>
  <c r="AM5" i="4"/>
  <c r="AL5" i="4"/>
  <c r="AK5" i="4"/>
  <c r="AJ5" i="4"/>
  <c r="AI5" i="4"/>
  <c r="AH5" i="4"/>
  <c r="AG5" i="4"/>
  <c r="AF5" i="4"/>
  <c r="AC5" i="4"/>
  <c r="AB5" i="4"/>
  <c r="AA5" i="4"/>
  <c r="Z5" i="4"/>
  <c r="Y5" i="4"/>
  <c r="X5" i="4"/>
  <c r="W5" i="4"/>
  <c r="V5" i="4"/>
  <c r="AM4" i="4"/>
  <c r="AL4" i="4"/>
  <c r="AK4" i="4"/>
  <c r="AJ4" i="4"/>
  <c r="AI4" i="4"/>
  <c r="AH4" i="4"/>
  <c r="AG4" i="4"/>
  <c r="AF4" i="4"/>
  <c r="AC4" i="4"/>
  <c r="AB4" i="4"/>
  <c r="AA4" i="4"/>
  <c r="Z4" i="4"/>
  <c r="Y4" i="4"/>
  <c r="X4" i="4"/>
  <c r="W4" i="4"/>
  <c r="V4" i="4"/>
  <c r="AM3" i="4"/>
  <c r="AL3" i="4"/>
  <c r="AK3" i="4"/>
  <c r="AJ3" i="4"/>
  <c r="AI3" i="4"/>
  <c r="AH3" i="4"/>
  <c r="AG3" i="4"/>
  <c r="AF3" i="4"/>
  <c r="AC3" i="4"/>
  <c r="AB3" i="4"/>
  <c r="AA3" i="4"/>
  <c r="Z3" i="4"/>
  <c r="Y3" i="4"/>
  <c r="X3" i="4"/>
  <c r="W3" i="4"/>
  <c r="V3" i="4"/>
  <c r="AS39" i="4" l="1"/>
  <c r="AQ40" i="4"/>
  <c r="AS4" i="4"/>
  <c r="AS5" i="4"/>
  <c r="AP6" i="4"/>
  <c r="AS7" i="4"/>
  <c r="AR8" i="4"/>
  <c r="AS9" i="4"/>
  <c r="AR10" i="4"/>
  <c r="AS11" i="4"/>
  <c r="AR12" i="4"/>
  <c r="AR13" i="4"/>
  <c r="AP14" i="4"/>
  <c r="AR15" i="4"/>
  <c r="AR16" i="4"/>
  <c r="AP17" i="4"/>
  <c r="AS18" i="4"/>
  <c r="AP19" i="4"/>
  <c r="AS20" i="4"/>
  <c r="AP21" i="4"/>
  <c r="AS22" i="4"/>
  <c r="AP23" i="4"/>
  <c r="AS24" i="4"/>
  <c r="AR25" i="4"/>
  <c r="AP26" i="4"/>
  <c r="AS27" i="4"/>
  <c r="AP28" i="4"/>
  <c r="AS29" i="4"/>
  <c r="AP30" i="4"/>
  <c r="AS31" i="4"/>
  <c r="AP32" i="4"/>
  <c r="AS33" i="4"/>
  <c r="AR34" i="4"/>
  <c r="AS35" i="4"/>
  <c r="AR36" i="4"/>
  <c r="AS37" i="4"/>
  <c r="AR38" i="4"/>
  <c r="AR3" i="4"/>
  <c r="AS4" i="3"/>
  <c r="AS14" i="3"/>
  <c r="AS26" i="3"/>
  <c r="AS27" i="3"/>
  <c r="AS28" i="3"/>
  <c r="AS29" i="3"/>
  <c r="AR30" i="3"/>
  <c r="AS31" i="3"/>
  <c r="AR32" i="3"/>
  <c r="AP33" i="3"/>
  <c r="AS34" i="3"/>
  <c r="AS35" i="3"/>
  <c r="AP36" i="3"/>
  <c r="AS37" i="3"/>
  <c r="AR38" i="3"/>
  <c r="AS39" i="3"/>
  <c r="AP40" i="3"/>
  <c r="AS3" i="3"/>
  <c r="AR6" i="3"/>
  <c r="AR13" i="3"/>
  <c r="AR15" i="3"/>
  <c r="AS17" i="3"/>
  <c r="AP18" i="3"/>
  <c r="AS19" i="3"/>
  <c r="AS20" i="3"/>
  <c r="AS21" i="3"/>
  <c r="AS22" i="3"/>
  <c r="AS23" i="3"/>
  <c r="AS24" i="3"/>
  <c r="AR25" i="3"/>
  <c r="AQ7" i="3"/>
  <c r="AS8" i="3"/>
  <c r="AQ9" i="3"/>
  <c r="AS10" i="3"/>
  <c r="AQ11" i="3"/>
  <c r="AP12" i="3"/>
  <c r="AP4" i="1"/>
  <c r="AP14" i="1"/>
  <c r="AP23" i="1"/>
  <c r="AS31" i="1"/>
  <c r="AP39" i="1"/>
  <c r="AQ39" i="1"/>
  <c r="AR32" i="1"/>
  <c r="AP3" i="1"/>
  <c r="AP20" i="1"/>
  <c r="AQ28" i="1"/>
  <c r="AR19" i="1"/>
  <c r="AS27" i="1"/>
  <c r="AR23" i="1"/>
  <c r="AR25" i="1"/>
  <c r="AR4" i="1"/>
  <c r="AS39" i="1"/>
  <c r="AR6" i="1"/>
  <c r="AR24" i="1"/>
  <c r="AR7" i="1"/>
  <c r="AR17" i="1"/>
  <c r="AP25" i="1"/>
  <c r="AS33" i="1"/>
  <c r="AQ18" i="1"/>
  <c r="AQ26" i="1"/>
  <c r="AR34" i="1"/>
  <c r="AR14" i="1"/>
  <c r="AS22" i="1"/>
  <c r="AP30" i="1"/>
  <c r="AP13" i="1"/>
  <c r="AS37" i="1"/>
  <c r="AS17" i="1"/>
  <c r="AR9" i="1"/>
  <c r="AS19" i="1"/>
  <c r="AR27" i="1"/>
  <c r="AS15" i="1"/>
  <c r="AR11" i="1"/>
  <c r="AS28" i="1"/>
  <c r="AP36" i="1"/>
  <c r="AP33" i="1"/>
  <c r="AP5" i="1"/>
  <c r="AP12" i="1"/>
  <c r="AP21" i="1"/>
  <c r="AP29" i="1"/>
  <c r="AP15" i="1"/>
  <c r="AS13" i="2"/>
  <c r="AS19" i="2"/>
  <c r="AS27" i="2"/>
  <c r="AS29" i="2"/>
  <c r="AS31" i="2"/>
  <c r="AS33" i="2"/>
  <c r="AS35" i="2"/>
  <c r="AS11" i="2"/>
  <c r="AR7" i="2"/>
  <c r="AR12" i="2"/>
  <c r="AP6" i="2"/>
  <c r="AS37" i="2"/>
  <c r="AR3" i="2"/>
  <c r="AS23" i="2"/>
  <c r="AQ9" i="2"/>
  <c r="AQ14" i="2"/>
  <c r="AR16" i="2"/>
  <c r="AS18" i="2"/>
  <c r="AS20" i="2"/>
  <c r="AS22" i="2"/>
  <c r="AS24" i="2"/>
  <c r="AQ26" i="2"/>
  <c r="AQ28" i="2"/>
  <c r="AQ30" i="2"/>
  <c r="AR32" i="2"/>
  <c r="AS34" i="2"/>
  <c r="AS36" i="2"/>
  <c r="AR38" i="2"/>
  <c r="AP4" i="4"/>
  <c r="AR6" i="4"/>
  <c r="AS8" i="4"/>
  <c r="AS10" i="4"/>
  <c r="AQ14" i="4"/>
  <c r="AQ17" i="4"/>
  <c r="AQ19" i="4"/>
  <c r="AQ21" i="4"/>
  <c r="AQ23" i="4"/>
  <c r="AQ26" i="4"/>
  <c r="AQ28" i="4"/>
  <c r="AQ30" i="4"/>
  <c r="AR32" i="4"/>
  <c r="AS34" i="4"/>
  <c r="AS36" i="4"/>
  <c r="AP39" i="4"/>
  <c r="AS3" i="4"/>
  <c r="AQ4" i="4"/>
  <c r="AP7" i="4"/>
  <c r="AP9" i="4"/>
  <c r="AP11" i="4"/>
  <c r="AR14" i="4"/>
  <c r="AR17" i="4"/>
  <c r="AR19" i="4"/>
  <c r="AR21" i="4"/>
  <c r="AR23" i="4"/>
  <c r="AR26" i="4"/>
  <c r="AR28" i="4"/>
  <c r="AR30" i="4"/>
  <c r="AP33" i="4"/>
  <c r="AP35" i="4"/>
  <c r="AP37" i="4"/>
  <c r="AQ39" i="4"/>
  <c r="AR4" i="4"/>
  <c r="AQ7" i="4"/>
  <c r="AQ9" i="4"/>
  <c r="AQ11" i="4"/>
  <c r="AS14" i="4"/>
  <c r="AS17" i="4"/>
  <c r="AS19" i="4"/>
  <c r="AS21" i="4"/>
  <c r="AS23" i="4"/>
  <c r="AS26" i="4"/>
  <c r="AS28" i="4"/>
  <c r="AS30" i="4"/>
  <c r="AQ33" i="4"/>
  <c r="AQ35" i="4"/>
  <c r="AQ37" i="4"/>
  <c r="AR39" i="4"/>
  <c r="AP12" i="4"/>
  <c r="AR7" i="4"/>
  <c r="AR9" i="4"/>
  <c r="AR11" i="4"/>
  <c r="AP15" i="4"/>
  <c r="AP18" i="4"/>
  <c r="AP20" i="4"/>
  <c r="AP22" i="4"/>
  <c r="AP24" i="4"/>
  <c r="AP27" i="4"/>
  <c r="AP29" i="4"/>
  <c r="AP31" i="4"/>
  <c r="AR33" i="4"/>
  <c r="AR35" i="4"/>
  <c r="AR37" i="4"/>
  <c r="AP13" i="4"/>
  <c r="AP5" i="4"/>
  <c r="AQ18" i="4"/>
  <c r="AQ20" i="4"/>
  <c r="AQ22" i="4"/>
  <c r="AR24" i="4"/>
  <c r="AQ27" i="4"/>
  <c r="AQ29" i="4"/>
  <c r="AQ31" i="4"/>
  <c r="AP40" i="4"/>
  <c r="AQ24" i="4"/>
  <c r="AQ5" i="4"/>
  <c r="AP8" i="4"/>
  <c r="AP10" i="4"/>
  <c r="AP16" i="4"/>
  <c r="AR18" i="4"/>
  <c r="AR20" i="4"/>
  <c r="AR22" i="4"/>
  <c r="AR27" i="4"/>
  <c r="AR29" i="4"/>
  <c r="AR31" i="4"/>
  <c r="AP34" i="4"/>
  <c r="AP36" i="4"/>
  <c r="AP38" i="4"/>
  <c r="AP3" i="4"/>
  <c r="AP25" i="4"/>
  <c r="AR5" i="4"/>
  <c r="AQ8" i="4"/>
  <c r="AQ10" i="4"/>
  <c r="AQ34" i="4"/>
  <c r="AQ36" i="4"/>
  <c r="AQ38" i="4"/>
  <c r="AQ3" i="4"/>
  <c r="AR40" i="4"/>
  <c r="AQ4" i="3"/>
  <c r="AP3" i="3"/>
  <c r="AR7" i="3"/>
  <c r="AR9" i="3"/>
  <c r="AR11" i="3"/>
  <c r="AP16" i="3"/>
  <c r="AP20" i="3"/>
  <c r="AP22" i="3"/>
  <c r="AP25" i="3"/>
  <c r="AS30" i="3"/>
  <c r="AQ33" i="3"/>
  <c r="AQ36" i="3"/>
  <c r="AR12" i="3"/>
  <c r="AQ18" i="3"/>
  <c r="AP26" i="3"/>
  <c r="AP28" i="3"/>
  <c r="AP38" i="3"/>
  <c r="AQ40" i="3"/>
  <c r="AQ3" i="3"/>
  <c r="AS7" i="3"/>
  <c r="AS9" i="3"/>
  <c r="AS11" i="3"/>
  <c r="AQ20" i="3"/>
  <c r="AQ22" i="3"/>
  <c r="AP29" i="3"/>
  <c r="AP31" i="3"/>
  <c r="AR33" i="3"/>
  <c r="AR36" i="3"/>
  <c r="AP15" i="3"/>
  <c r="AR18" i="3"/>
  <c r="AQ26" i="3"/>
  <c r="AQ28" i="3"/>
  <c r="AQ38" i="3"/>
  <c r="AR40" i="3"/>
  <c r="AR5" i="3"/>
  <c r="AR3" i="3"/>
  <c r="AP8" i="3"/>
  <c r="AP10" i="3"/>
  <c r="AP13" i="3"/>
  <c r="AR16" i="3"/>
  <c r="AR20" i="3"/>
  <c r="AR22" i="3"/>
  <c r="AQ29" i="3"/>
  <c r="AQ31" i="3"/>
  <c r="AS33" i="3"/>
  <c r="AS36" i="3"/>
  <c r="AS18" i="3"/>
  <c r="AR26" i="3"/>
  <c r="AR28" i="3"/>
  <c r="AS40" i="3"/>
  <c r="AQ8" i="3"/>
  <c r="AQ10" i="3"/>
  <c r="AR29" i="3"/>
  <c r="AR31" i="3"/>
  <c r="AP34" i="3"/>
  <c r="AP37" i="3"/>
  <c r="AP17" i="3"/>
  <c r="AP24" i="3"/>
  <c r="AP39" i="3"/>
  <c r="AP5" i="3"/>
  <c r="AP6" i="3"/>
  <c r="AR8" i="3"/>
  <c r="AR10" i="3"/>
  <c r="AP14" i="3"/>
  <c r="AP19" i="3"/>
  <c r="AP21" i="3"/>
  <c r="AP23" i="3"/>
  <c r="AQ34" i="3"/>
  <c r="AQ37" i="3"/>
  <c r="AQ17" i="3"/>
  <c r="AP27" i="3"/>
  <c r="AP35" i="3"/>
  <c r="AQ39" i="3"/>
  <c r="AQ14" i="3"/>
  <c r="AQ19" i="3"/>
  <c r="AQ21" i="3"/>
  <c r="AQ23" i="3"/>
  <c r="AP30" i="3"/>
  <c r="AP32" i="3"/>
  <c r="AR34" i="3"/>
  <c r="AR37" i="3"/>
  <c r="AR17" i="3"/>
  <c r="AR24" i="3"/>
  <c r="AQ27" i="3"/>
  <c r="AQ35" i="3"/>
  <c r="AR39" i="3"/>
  <c r="AP7" i="3"/>
  <c r="AP9" i="3"/>
  <c r="AP11" i="3"/>
  <c r="AR14" i="3"/>
  <c r="AR19" i="3"/>
  <c r="AR21" i="3"/>
  <c r="AR23" i="3"/>
  <c r="AQ30" i="3"/>
  <c r="AR27" i="3"/>
  <c r="AR35" i="3"/>
  <c r="AR9" i="2"/>
  <c r="AR14" i="2"/>
  <c r="AP18" i="2"/>
  <c r="AP20" i="2"/>
  <c r="AP22" i="2"/>
  <c r="AP24" i="2"/>
  <c r="AR26" i="2"/>
  <c r="AR28" i="2"/>
  <c r="AR30" i="2"/>
  <c r="AP33" i="2"/>
  <c r="AP36" i="2"/>
  <c r="AP38" i="2"/>
  <c r="AP7" i="2"/>
  <c r="AS5" i="2"/>
  <c r="AP8" i="2"/>
  <c r="AP15" i="2"/>
  <c r="AS9" i="2"/>
  <c r="AS14" i="2"/>
  <c r="AQ18" i="2"/>
  <c r="AQ20" i="2"/>
  <c r="AQ22" i="2"/>
  <c r="AQ24" i="2"/>
  <c r="AS26" i="2"/>
  <c r="AS28" i="2"/>
  <c r="AS30" i="2"/>
  <c r="AQ33" i="2"/>
  <c r="AQ36" i="2"/>
  <c r="AQ38" i="2"/>
  <c r="AQ7" i="2"/>
  <c r="AP11" i="2"/>
  <c r="AP16" i="2"/>
  <c r="AR18" i="2"/>
  <c r="AR20" i="2"/>
  <c r="AR22" i="2"/>
  <c r="AR24" i="2"/>
  <c r="AP27" i="2"/>
  <c r="AP29" i="2"/>
  <c r="AP31" i="2"/>
  <c r="AR33" i="2"/>
  <c r="AR36" i="2"/>
  <c r="AQ39" i="2"/>
  <c r="AR6" i="2"/>
  <c r="AP12" i="2"/>
  <c r="AP10" i="2"/>
  <c r="AQ11" i="2"/>
  <c r="AQ27" i="2"/>
  <c r="AQ29" i="2"/>
  <c r="AQ31" i="2"/>
  <c r="AP34" i="2"/>
  <c r="AP4" i="2"/>
  <c r="AP35" i="2"/>
  <c r="AS10" i="2"/>
  <c r="AQ40" i="2"/>
  <c r="AR10" i="2"/>
  <c r="AR11" i="2"/>
  <c r="AP17" i="2"/>
  <c r="AP19" i="2"/>
  <c r="AP21" i="2"/>
  <c r="AP23" i="2"/>
  <c r="AP25" i="2"/>
  <c r="AR27" i="2"/>
  <c r="AR29" i="2"/>
  <c r="AR31" i="2"/>
  <c r="AQ34" i="2"/>
  <c r="AP37" i="2"/>
  <c r="AS39" i="2"/>
  <c r="AP13" i="2"/>
  <c r="AQ35" i="2"/>
  <c r="AQ17" i="2"/>
  <c r="AQ19" i="2"/>
  <c r="AQ21" i="2"/>
  <c r="AQ23" i="2"/>
  <c r="AR34" i="2"/>
  <c r="AQ37" i="2"/>
  <c r="AP3" i="2"/>
  <c r="AQ13" i="2"/>
  <c r="AR35" i="2"/>
  <c r="AP9" i="2"/>
  <c r="AP14" i="2"/>
  <c r="AR17" i="2"/>
  <c r="AR19" i="2"/>
  <c r="AR21" i="2"/>
  <c r="AR23" i="2"/>
  <c r="AP26" i="2"/>
  <c r="AP28" i="2"/>
  <c r="AP30" i="2"/>
  <c r="AP32" i="2"/>
  <c r="AR37" i="2"/>
  <c r="AR13" i="2"/>
  <c r="AP16" i="1"/>
  <c r="AS20" i="1"/>
  <c r="AS34" i="1"/>
  <c r="AS24" i="1"/>
  <c r="AQ35" i="1"/>
  <c r="AQ21" i="1"/>
  <c r="AQ37" i="1"/>
  <c r="AR15" i="1"/>
  <c r="AR5" i="1"/>
  <c r="AR29" i="1"/>
  <c r="AP19" i="1"/>
  <c r="AP31" i="1"/>
  <c r="AR12" i="1"/>
  <c r="AS21" i="1"/>
  <c r="AS36" i="1"/>
  <c r="AP18" i="1"/>
  <c r="AP26" i="1"/>
  <c r="AP28" i="1"/>
  <c r="AR35" i="1"/>
  <c r="AR39" i="1"/>
  <c r="AR10" i="1"/>
  <c r="AR22" i="1"/>
  <c r="AP34" i="1"/>
  <c r="AQ7" i="1"/>
  <c r="AR13" i="1"/>
  <c r="AS23" i="1"/>
  <c r="AR18" i="1"/>
  <c r="AR26" i="1"/>
  <c r="AR28" i="1"/>
  <c r="AQ38" i="1"/>
  <c r="AR21" i="1"/>
  <c r="AR30" i="1"/>
  <c r="AP9" i="1"/>
  <c r="AS13" i="1"/>
  <c r="AS29" i="1"/>
  <c r="AS18" i="1"/>
  <c r="AS26" i="1"/>
  <c r="AP38" i="1"/>
  <c r="AR31" i="1"/>
  <c r="AP10" i="1"/>
  <c r="AP17" i="1"/>
  <c r="AP27" i="1"/>
  <c r="AP32" i="1"/>
  <c r="AR38" i="1"/>
  <c r="AP11" i="1"/>
  <c r="AQ17" i="1"/>
  <c r="AQ24" i="1"/>
  <c r="AQ27" i="1"/>
  <c r="AS40" i="4"/>
  <c r="AQ10" i="2"/>
  <c r="AR4" i="2"/>
  <c r="AR5" i="2"/>
  <c r="AP5" i="2"/>
  <c r="AQ5" i="2"/>
  <c r="AR16" i="1"/>
  <c r="AR20" i="1"/>
  <c r="AQ20" i="1"/>
  <c r="AQ36" i="1"/>
  <c r="AR36" i="1"/>
  <c r="AR33" i="1"/>
  <c r="AR37" i="1"/>
  <c r="AS9" i="1"/>
  <c r="AQ29" i="1"/>
  <c r="AQ14" i="1"/>
  <c r="AQ33" i="1"/>
  <c r="AS11" i="1"/>
  <c r="AS14" i="1"/>
  <c r="AQ9" i="1"/>
  <c r="AQ40" i="1"/>
  <c r="AP40" i="1"/>
  <c r="AS40" i="1"/>
  <c r="AQ5" i="1"/>
  <c r="AQ22" i="1"/>
  <c r="AQ30" i="1"/>
  <c r="AQ5" i="3"/>
  <c r="AS5" i="3"/>
  <c r="AP4" i="3"/>
  <c r="AS5" i="1"/>
  <c r="AQ19" i="1"/>
  <c r="AQ31" i="1"/>
  <c r="AQ23" i="1"/>
  <c r="AQ11" i="1"/>
  <c r="AQ34" i="1"/>
  <c r="AS10" i="1"/>
  <c r="AQ10" i="1"/>
  <c r="AR40" i="1"/>
  <c r="AP40" i="2"/>
  <c r="AR40" i="2"/>
  <c r="AR4" i="3"/>
</calcChain>
</file>

<file path=xl/sharedStrings.xml><?xml version="1.0" encoding="utf-8"?>
<sst xmlns="http://schemas.openxmlformats.org/spreadsheetml/2006/main" count="465" uniqueCount="86">
  <si>
    <t>2021 Deep Creek LG Group Aggregates</t>
  </si>
  <si>
    <t>1st Target</t>
  </si>
  <si>
    <t xml:space="preserve">1st target </t>
  </si>
  <si>
    <t>M1 - T1</t>
  </si>
  <si>
    <t>M1 - T2</t>
  </si>
  <si>
    <t>M2 - T1</t>
  </si>
  <si>
    <t>M2 - T2</t>
  </si>
  <si>
    <t>M3 - T1</t>
  </si>
  <si>
    <t>M3 - T2</t>
  </si>
  <si>
    <t>M4 - T1</t>
  </si>
  <si>
    <t>M4 - T2</t>
  </si>
  <si>
    <t>M5 - T1</t>
  </si>
  <si>
    <t>M5 - T2</t>
  </si>
  <si>
    <t>M6 - T1</t>
  </si>
  <si>
    <t>M6 - T2</t>
  </si>
  <si>
    <t>M7 - T1</t>
  </si>
  <si>
    <t>M7 - T2</t>
  </si>
  <si>
    <t>M8 - T1</t>
  </si>
  <si>
    <t>M8 - T2</t>
  </si>
  <si>
    <t>M9 - T1</t>
  </si>
  <si>
    <t>M9 - T2</t>
  </si>
  <si>
    <t>M10 - T1</t>
  </si>
  <si>
    <t>M10 - T2</t>
  </si>
  <si>
    <t>6 M Agg</t>
  </si>
  <si>
    <t>10 M Agg</t>
  </si>
  <si>
    <t>Anderson Lonnie</t>
  </si>
  <si>
    <t>dq</t>
  </si>
  <si>
    <t>Bosse Chris</t>
  </si>
  <si>
    <t>Bradley James</t>
  </si>
  <si>
    <t>Candau Angie (F)</t>
  </si>
  <si>
    <t>Candau Mark</t>
  </si>
  <si>
    <t>Covey Justin</t>
  </si>
  <si>
    <t>Faller Keith</t>
  </si>
  <si>
    <t xml:space="preserve">Frank Jim </t>
  </si>
  <si>
    <t xml:space="preserve">Frankel Allen </t>
  </si>
  <si>
    <t>Fuller Jim</t>
  </si>
  <si>
    <t>Edmonds John</t>
  </si>
  <si>
    <t>Garberich Jimmy</t>
  </si>
  <si>
    <t>Green Shawn</t>
  </si>
  <si>
    <t>Hipolito Ruben (R)</t>
  </si>
  <si>
    <t>Hoppe Roger</t>
  </si>
  <si>
    <t>Howlett Nick</t>
  </si>
  <si>
    <t xml:space="preserve">Hovee Ryan </t>
  </si>
  <si>
    <t>Huffman Dave</t>
  </si>
  <si>
    <t>Huffman Ray</t>
  </si>
  <si>
    <t>Jette Rich</t>
  </si>
  <si>
    <t>Jovanovic Ziggy</t>
  </si>
  <si>
    <t>Kulzer Glenn</t>
  </si>
  <si>
    <t>Lilja Carson</t>
  </si>
  <si>
    <t>McAplin Ken</t>
  </si>
  <si>
    <t>Mousel Tom</t>
  </si>
  <si>
    <t>Painter Blaine</t>
  </si>
  <si>
    <t>Peterson Dennis</t>
  </si>
  <si>
    <t>Rea Ted</t>
  </si>
  <si>
    <t>Schatz Richard</t>
  </si>
  <si>
    <t>Schleifer Milo</t>
  </si>
  <si>
    <t>Torgerson David</t>
  </si>
  <si>
    <t>Udall Ron</t>
  </si>
  <si>
    <t>DQ</t>
  </si>
  <si>
    <t>Van Oosterhout Darin</t>
  </si>
  <si>
    <t xml:space="preserve">Westlake Tanner </t>
  </si>
  <si>
    <t xml:space="preserve">White Mitch </t>
  </si>
  <si>
    <t>Williams Jim</t>
  </si>
  <si>
    <t>Williams Shawn</t>
  </si>
  <si>
    <t>Williams Trystan</t>
  </si>
  <si>
    <t>Wheeler Alex</t>
  </si>
  <si>
    <t>Zaun Todd</t>
  </si>
  <si>
    <t>2021 Deep Creek LG Score Aggregates</t>
  </si>
  <si>
    <t>2021 Deep Creek HG Group Aggregates</t>
  </si>
  <si>
    <t>2021 Deep Creek HG Score Aggregates</t>
  </si>
  <si>
    <t>Target 1</t>
  </si>
  <si>
    <t>Target 2</t>
  </si>
  <si>
    <t>Match 1</t>
  </si>
  <si>
    <t>Match 2</t>
  </si>
  <si>
    <t>Match 3</t>
  </si>
  <si>
    <t>Match 4</t>
  </si>
  <si>
    <t>Match 5</t>
  </si>
  <si>
    <t>Match 6</t>
  </si>
  <si>
    <t>Match 7</t>
  </si>
  <si>
    <t>Match 8</t>
  </si>
  <si>
    <t>Match 9</t>
  </si>
  <si>
    <t>Match 10</t>
  </si>
  <si>
    <t>dns</t>
  </si>
  <si>
    <t>12 Target</t>
  </si>
  <si>
    <t>na</t>
  </si>
  <si>
    <t>20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</si>
</sst>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6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DBB6"/>
        <bgColor rgb="FFFFD7D7"/>
      </patternFill>
    </fill>
    <fill>
      <patternFill patternType="solid">
        <fgColor rgb="FFFFD7D7"/>
        <bgColor rgb="FFFFDBB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Border="0" applyProtection="0"/>
  </cellStyleXfs>
  <cellXfs count="3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5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3" fillId="0" borderId="0" xfId="1" applyNumberFormat="1" applyFont="1" applyBorder="1" applyAlignment="1" applyProtection="1">
      <alignment horizontal="center"/>
    </xf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" fontId="0" fillId="0" borderId="0" xfId="0" applyNumberFormat="1"/>
    <xf numFmtId="164" fontId="0" fillId="2" borderId="0" xfId="0" applyNumberFormat="1" applyFon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5" fontId="5" fillId="0" borderId="0" xfId="0" applyNumberFormat="1" applyFont="1" applyAlignment="1">
      <alignment horizontal="center"/>
    </xf>
    <xf numFmtId="164" fontId="0" fillId="0" borderId="0" xfId="0" applyNumberFormat="1" applyFill="1"/>
    <xf numFmtId="2" fontId="0" fillId="0" borderId="0" xfId="0" applyNumberFormat="1"/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2" borderId="0" xfId="0" applyNumberFormat="1" applyFont="1" applyFill="1" applyAlignment="1">
      <alignment horizontal="center" vertical="center"/>
    </xf>
    <xf numFmtId="164" fontId="0" fillId="3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D7D7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78"/>
  <sheetViews>
    <sheetView tabSelected="1" zoomScaleNormal="100" workbookViewId="0">
      <pane xSplit="1" topLeftCell="B1" activePane="topRight" state="frozen"/>
      <selection pane="topRight" activeCell="S49" sqref="S49"/>
    </sheetView>
  </sheetViews>
  <sheetFormatPr defaultColWidth="8.5703125" defaultRowHeight="15" x14ac:dyDescent="0.25"/>
  <cols>
    <col min="1" max="1" width="22.42578125" customWidth="1"/>
    <col min="2" max="21" width="9.140625" style="1" customWidth="1"/>
    <col min="22" max="25" width="10.7109375" style="7" customWidth="1"/>
    <col min="26" max="31" width="8.5703125" style="7" customWidth="1"/>
    <col min="32" max="35" width="10.7109375" style="7" customWidth="1"/>
    <col min="36" max="41" width="8.5703125" style="7" customWidth="1"/>
    <col min="42" max="43" width="10.7109375" style="25" customWidth="1"/>
    <col min="44" max="44" width="11.7109375" style="25" customWidth="1"/>
    <col min="45" max="45" width="10.7109375" style="25" customWidth="1"/>
  </cols>
  <sheetData>
    <row r="1" spans="1:45" ht="20.100000000000001" customHeight="1" x14ac:dyDescent="0.3">
      <c r="A1" s="3" t="s">
        <v>0</v>
      </c>
      <c r="V1" s="28" t="s">
        <v>70</v>
      </c>
      <c r="W1" s="28"/>
      <c r="X1" s="28"/>
      <c r="Y1" s="28"/>
      <c r="Z1" s="28"/>
      <c r="AA1" s="28"/>
      <c r="AB1" s="28"/>
      <c r="AC1" s="28"/>
      <c r="AD1" s="28"/>
      <c r="AE1" s="28"/>
      <c r="AF1" s="29" t="s">
        <v>71</v>
      </c>
      <c r="AG1" s="29"/>
      <c r="AH1" s="29"/>
      <c r="AI1" s="29"/>
      <c r="AJ1" s="29"/>
      <c r="AK1" s="29"/>
      <c r="AL1" s="29"/>
      <c r="AM1" s="29"/>
      <c r="AN1" s="29"/>
      <c r="AO1" s="29"/>
      <c r="AP1" s="4" t="s">
        <v>1</v>
      </c>
      <c r="AQ1" s="4" t="s">
        <v>2</v>
      </c>
      <c r="AR1" s="4" t="s">
        <v>83</v>
      </c>
      <c r="AS1" s="4" t="s">
        <v>85</v>
      </c>
    </row>
    <row r="2" spans="1:45" x14ac:dyDescent="0.25">
      <c r="B2" s="5" t="s">
        <v>3</v>
      </c>
      <c r="C2" s="5" t="s">
        <v>4</v>
      </c>
      <c r="D2" s="5" t="s">
        <v>5</v>
      </c>
      <c r="E2" s="6" t="s">
        <v>6</v>
      </c>
      <c r="F2" s="6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17</v>
      </c>
      <c r="Q2" s="5" t="s">
        <v>18</v>
      </c>
      <c r="R2" s="5" t="s">
        <v>19</v>
      </c>
      <c r="S2" s="5" t="s">
        <v>20</v>
      </c>
      <c r="T2" s="5" t="s">
        <v>21</v>
      </c>
      <c r="U2" s="5" t="s">
        <v>22</v>
      </c>
      <c r="V2" s="11" t="s">
        <v>72</v>
      </c>
      <c r="W2" s="11" t="s">
        <v>73</v>
      </c>
      <c r="X2" s="11" t="s">
        <v>74</v>
      </c>
      <c r="Y2" s="11" t="s">
        <v>75</v>
      </c>
      <c r="Z2" s="11" t="s">
        <v>76</v>
      </c>
      <c r="AA2" s="11" t="s">
        <v>77</v>
      </c>
      <c r="AB2" s="11" t="s">
        <v>78</v>
      </c>
      <c r="AC2" s="11" t="s">
        <v>79</v>
      </c>
      <c r="AD2" s="11" t="s">
        <v>80</v>
      </c>
      <c r="AE2" s="11" t="s">
        <v>81</v>
      </c>
      <c r="AF2" s="12" t="s">
        <v>72</v>
      </c>
      <c r="AG2" s="12" t="s">
        <v>73</v>
      </c>
      <c r="AH2" s="12" t="s">
        <v>74</v>
      </c>
      <c r="AI2" s="12" t="s">
        <v>75</v>
      </c>
      <c r="AJ2" s="12" t="s">
        <v>76</v>
      </c>
      <c r="AK2" s="12" t="s">
        <v>77</v>
      </c>
      <c r="AL2" s="12" t="s">
        <v>78</v>
      </c>
      <c r="AM2" s="12" t="s">
        <v>79</v>
      </c>
      <c r="AN2" s="12" t="s">
        <v>80</v>
      </c>
      <c r="AO2" s="12" t="s">
        <v>81</v>
      </c>
      <c r="AP2" s="18" t="s">
        <v>23</v>
      </c>
      <c r="AQ2" s="18" t="s">
        <v>24</v>
      </c>
      <c r="AR2" s="18" t="s">
        <v>23</v>
      </c>
      <c r="AS2" s="18" t="s">
        <v>24</v>
      </c>
    </row>
    <row r="3" spans="1:45" ht="14.25" customHeight="1" x14ac:dyDescent="0.25">
      <c r="A3" t="s">
        <v>25</v>
      </c>
      <c r="B3" s="24">
        <v>4.3600000000000003</v>
      </c>
      <c r="C3" s="24">
        <v>3.4039999999999999</v>
      </c>
      <c r="D3" s="24">
        <v>3.5209999999999999</v>
      </c>
      <c r="E3" s="24">
        <v>6.8179999999999996</v>
      </c>
      <c r="F3" s="24">
        <v>3.306</v>
      </c>
      <c r="G3" s="24">
        <v>8.1419999999999995</v>
      </c>
      <c r="H3" s="24">
        <v>4.6500000000000004</v>
      </c>
      <c r="I3" s="5">
        <v>9.2219999999999995</v>
      </c>
      <c r="J3" s="5" t="s">
        <v>26</v>
      </c>
      <c r="K3" s="24">
        <v>5.1319999999999997</v>
      </c>
      <c r="L3" s="24">
        <v>5.5789999999999997</v>
      </c>
      <c r="M3" s="24">
        <v>9.173</v>
      </c>
      <c r="N3" s="24">
        <v>7.125</v>
      </c>
      <c r="O3" s="24">
        <v>5.54</v>
      </c>
      <c r="P3" s="24">
        <v>3.819</v>
      </c>
      <c r="Q3" s="24">
        <v>5.14</v>
      </c>
      <c r="R3" s="24">
        <v>5.7919999999999998</v>
      </c>
      <c r="S3" s="24">
        <v>5.976</v>
      </c>
      <c r="T3" s="24">
        <v>8.2780000000000005</v>
      </c>
      <c r="U3" s="24">
        <v>10.388999999999999</v>
      </c>
      <c r="V3" s="16">
        <f>IF(B3="dq","",B3)</f>
        <v>4.3600000000000003</v>
      </c>
      <c r="W3" s="16">
        <f>IF(D3="dq","",D3)</f>
        <v>3.5209999999999999</v>
      </c>
      <c r="X3" s="16">
        <f>IF(F3="dq","",F3)</f>
        <v>3.306</v>
      </c>
      <c r="Y3" s="16">
        <f>IF(H3="dq","",H3)</f>
        <v>4.6500000000000004</v>
      </c>
      <c r="Z3" s="16" t="str">
        <f>IF(J3="dq","",J3)</f>
        <v/>
      </c>
      <c r="AA3" s="16">
        <f>IF(L3="dq","",L3)</f>
        <v>5.5789999999999997</v>
      </c>
      <c r="AB3" s="16">
        <f>IF(N3="dq","",N3)</f>
        <v>7.125</v>
      </c>
      <c r="AC3" s="16">
        <f>IF(P3="dq","",P3)</f>
        <v>3.819</v>
      </c>
      <c r="AD3" s="16">
        <f>IF(R3="dq","",R3)</f>
        <v>5.7919999999999998</v>
      </c>
      <c r="AE3" s="16">
        <f>IF(T3="dq","",T3)</f>
        <v>8.2780000000000005</v>
      </c>
      <c r="AF3" s="17">
        <f>IF(C3="dq","",C3)</f>
        <v>3.4039999999999999</v>
      </c>
      <c r="AG3" s="17">
        <f>IF(E3="dq","",E3)</f>
        <v>6.8179999999999996</v>
      </c>
      <c r="AH3" s="17">
        <f>IF(G3="dq","",G3)</f>
        <v>8.1419999999999995</v>
      </c>
      <c r="AI3" s="17">
        <f>IF(I3="dq","",I3)</f>
        <v>9.2219999999999995</v>
      </c>
      <c r="AJ3" s="17">
        <f>IF(K3="dq","",K3)</f>
        <v>5.1319999999999997</v>
      </c>
      <c r="AK3" s="17">
        <f>IF(M3="dq","",M3)</f>
        <v>9.173</v>
      </c>
      <c r="AL3" s="17">
        <f>IF(O3="dq","",O3)</f>
        <v>5.54</v>
      </c>
      <c r="AM3" s="17">
        <f>IF(Q3="dq","",Q3)</f>
        <v>5.14</v>
      </c>
      <c r="AN3" s="17">
        <f>IF(S3="dq","",S3)</f>
        <v>5.976</v>
      </c>
      <c r="AO3" s="17">
        <f>IF(U3="dq","",U3)</f>
        <v>10.388999999999999</v>
      </c>
      <c r="AP3" s="24">
        <f>(SMALL(V3:AE3,1)+SMALL(V3:AE3,2)+SMALL(V3:AE3,3)+SMALL(V3:AE3,4)+SMALL(V3:AE3,5)+SMALL(V3:AE3,6))/6</f>
        <v>4.2058333333333335</v>
      </c>
      <c r="AQ3" s="24" t="s">
        <v>84</v>
      </c>
      <c r="AR3" s="24">
        <f>(SMALL(V3:AO3,1)+SMALL(V3:AO3,2)+SMALL(V3:AO3,3)+SMALL(V3:AO3,4)+SMALL(V3:AO3,5)+SMALL(V3:AO3,6)+SMALL(V3:AO3,7)+SMALL(V3:AO3,8)+SMALL(V3:AO3,9)+SMALL(V3:AO3,10)+SMALL(V3:AO3,11)+SMALL(V3:AO3,12))/12</f>
        <v>4.6849166666666671</v>
      </c>
      <c r="AS3" s="24" t="s">
        <v>84</v>
      </c>
    </row>
    <row r="4" spans="1:45" ht="14.25" customHeight="1" x14ac:dyDescent="0.25">
      <c r="A4" t="s">
        <v>27</v>
      </c>
      <c r="B4" s="24">
        <v>6.2089999999999996</v>
      </c>
      <c r="C4" s="24">
        <v>2.3149999999999999</v>
      </c>
      <c r="D4" s="24">
        <v>6.3120000000000003</v>
      </c>
      <c r="E4" s="24">
        <v>6.2249999999999996</v>
      </c>
      <c r="F4" s="24">
        <v>6.875</v>
      </c>
      <c r="G4" s="24">
        <v>6.9390000000000001</v>
      </c>
      <c r="H4" s="24">
        <v>6.415</v>
      </c>
      <c r="I4" s="5">
        <v>6.9290000000000003</v>
      </c>
      <c r="J4" s="5">
        <v>9.2050000000000001</v>
      </c>
      <c r="K4" s="24">
        <v>8.8510000000000009</v>
      </c>
      <c r="L4" s="24">
        <v>7.085</v>
      </c>
      <c r="M4" s="24">
        <v>3.6070000000000002</v>
      </c>
      <c r="N4" s="24"/>
      <c r="O4" s="24"/>
      <c r="P4" s="24"/>
      <c r="Q4" s="24"/>
      <c r="R4" s="24"/>
      <c r="S4" s="24"/>
      <c r="T4" s="24">
        <v>7.0709999999999997</v>
      </c>
      <c r="U4" s="24">
        <v>7.0940000000000003</v>
      </c>
      <c r="V4" s="16">
        <f>IF(B4="dq","",B4)</f>
        <v>6.2089999999999996</v>
      </c>
      <c r="W4" s="16">
        <f t="shared" ref="W4:W39" si="0">IF(D4="dq","",D4)</f>
        <v>6.3120000000000003</v>
      </c>
      <c r="X4" s="16">
        <f t="shared" ref="X4:X39" si="1">IF(F4="dq","",F4)</f>
        <v>6.875</v>
      </c>
      <c r="Y4" s="16">
        <f t="shared" ref="Y4:Y39" si="2">IF(H4="dq","",H4)</f>
        <v>6.415</v>
      </c>
      <c r="Z4" s="16">
        <f t="shared" ref="Z4:Z39" si="3">IF(J4="dq","",J4)</f>
        <v>9.2050000000000001</v>
      </c>
      <c r="AA4" s="16">
        <f t="shared" ref="AA4:AA39" si="4">IF(L4="dq","",L4)</f>
        <v>7.085</v>
      </c>
      <c r="AB4" s="16"/>
      <c r="AC4" s="16"/>
      <c r="AD4" s="16"/>
      <c r="AE4" s="16">
        <f t="shared" ref="AE4:AE39" si="5">IF(T4="dq","",T4)</f>
        <v>7.0709999999999997</v>
      </c>
      <c r="AF4" s="17">
        <f t="shared" ref="AF4:AF39" si="6">IF(C4="dq","",C4)</f>
        <v>2.3149999999999999</v>
      </c>
      <c r="AG4" s="17">
        <f t="shared" ref="AG4:AG39" si="7">IF(E4="dq","",E4)</f>
        <v>6.2249999999999996</v>
      </c>
      <c r="AH4" s="17">
        <f t="shared" ref="AH4:AH39" si="8">IF(G4="dq","",G4)</f>
        <v>6.9390000000000001</v>
      </c>
      <c r="AI4" s="17">
        <f t="shared" ref="AI4:AI39" si="9">IF(I4="dq","",I4)</f>
        <v>6.9290000000000003</v>
      </c>
      <c r="AJ4" s="17">
        <f t="shared" ref="AJ4:AJ39" si="10">IF(K4="dq","",K4)</f>
        <v>8.8510000000000009</v>
      </c>
      <c r="AK4" s="17">
        <f t="shared" ref="AK4:AK39" si="11">IF(M4="dq","",M4)</f>
        <v>3.6070000000000002</v>
      </c>
      <c r="AL4" s="17"/>
      <c r="AM4" s="17"/>
      <c r="AN4" s="17"/>
      <c r="AO4" s="17">
        <f t="shared" ref="AO4:AO39" si="12">IF(U4="dq","",U4)</f>
        <v>7.0940000000000003</v>
      </c>
      <c r="AP4" s="24">
        <f>(SMALL(V4:AE4,1)+SMALL(V4:AE4,2)+SMALL(V4:AE4,3)+SMALL(V4:AE4,4)+SMALL(V4:AE4,5)+SMALL(V4:AE4,6))/6</f>
        <v>6.6611666666666665</v>
      </c>
      <c r="AQ4" s="24" t="s">
        <v>84</v>
      </c>
      <c r="AR4" s="24">
        <f>(SMALL(V4:AO4,1)+SMALL(V4:AO4,2)+SMALL(V4:AO4,3)+SMALL(V4:AO4,4)+SMALL(V4:AO4,5)+SMALL(V4:AO4,6)+SMALL(V4:AO4,7)+SMALL(V4:AO4,8)+SMALL(V4:AO4,9)+SMALL(V4:AO4,10)+SMALL(V4:AO4,11)+SMALL(V4:AO4,12))/12</f>
        <v>6.0896666666666661</v>
      </c>
      <c r="AS4" s="24" t="s">
        <v>84</v>
      </c>
    </row>
    <row r="5" spans="1:45" ht="14.25" hidden="1" customHeight="1" x14ac:dyDescent="0.25">
      <c r="A5" t="s">
        <v>28</v>
      </c>
      <c r="B5" s="24">
        <v>4.016</v>
      </c>
      <c r="C5" s="24">
        <v>3.7309999999999999</v>
      </c>
      <c r="D5" s="24">
        <v>3.3679999999999999</v>
      </c>
      <c r="E5" s="24">
        <v>6.7850000000000001</v>
      </c>
      <c r="F5" s="24"/>
      <c r="G5" s="24"/>
      <c r="H5" s="24"/>
      <c r="I5" s="5"/>
      <c r="J5" s="5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16">
        <f t="shared" ref="V5:V40" si="13">IF(B5="dq",0,B5)</f>
        <v>4.016</v>
      </c>
      <c r="W5" s="16">
        <f t="shared" si="0"/>
        <v>3.3679999999999999</v>
      </c>
      <c r="X5" s="16">
        <f t="shared" si="1"/>
        <v>0</v>
      </c>
      <c r="Y5" s="16">
        <f t="shared" si="2"/>
        <v>0</v>
      </c>
      <c r="Z5" s="16">
        <f t="shared" si="3"/>
        <v>0</v>
      </c>
      <c r="AA5" s="16">
        <f t="shared" si="4"/>
        <v>0</v>
      </c>
      <c r="AB5" s="16"/>
      <c r="AC5" s="16"/>
      <c r="AD5" s="16">
        <f t="shared" ref="AD4:AD39" si="14">IF(R5="dq","",R5)</f>
        <v>0</v>
      </c>
      <c r="AE5" s="16">
        <f t="shared" si="5"/>
        <v>0</v>
      </c>
      <c r="AF5" s="17">
        <f t="shared" si="6"/>
        <v>3.7309999999999999</v>
      </c>
      <c r="AG5" s="17">
        <f t="shared" si="7"/>
        <v>6.7850000000000001</v>
      </c>
      <c r="AH5" s="17">
        <f t="shared" si="8"/>
        <v>0</v>
      </c>
      <c r="AI5" s="17">
        <f t="shared" si="9"/>
        <v>0</v>
      </c>
      <c r="AJ5" s="17">
        <f t="shared" si="10"/>
        <v>0</v>
      </c>
      <c r="AK5" s="17">
        <f t="shared" si="11"/>
        <v>0</v>
      </c>
      <c r="AL5" s="17"/>
      <c r="AM5" s="17"/>
      <c r="AN5" s="17">
        <f t="shared" ref="AN4:AN39" si="15">IF(S5="dq","",S5)</f>
        <v>0</v>
      </c>
      <c r="AO5" s="17">
        <f t="shared" si="12"/>
        <v>0</v>
      </c>
      <c r="AP5" s="24">
        <f t="shared" ref="AP5:AP37" si="16">(SMALL(V5:AE5,1)+SMALL(V5:AE5,2)+SMALL(V5:AE5,3)+SMALL(V5:AE5,4)+SMALL(V5:AE5,5)+SMALL(V5:AE5,6))/6</f>
        <v>0</v>
      </c>
      <c r="AQ5" s="24">
        <f t="shared" ref="AQ5:AQ40" si="17">SUM(V5:AE5)/10</f>
        <v>0.73840000000000006</v>
      </c>
      <c r="AR5" s="24">
        <f t="shared" ref="AR5:AR37" si="18">(SMALL(V5:AO5,1)+SMALL(V5:AO5,2)+SMALL(V5:AO5,3)+SMALL(V5:AO5,4)+SMALL(V5:AO5,5)+SMALL(V5:AO5,6)+SMALL(V5:AO5,7)+SMALL(V5:AO5,8)+SMALL(V5:AO5,9)+SMALL(V5:AO5,10)+SMALL(V5:AO5,11)+SMALL(V5:AO5,12))/12</f>
        <v>0</v>
      </c>
      <c r="AS5" s="24">
        <f t="shared" ref="AS5:AS40" si="19">SUM(AF5:AO5)/10</f>
        <v>1.0516000000000001</v>
      </c>
    </row>
    <row r="6" spans="1:45" ht="14.25" customHeight="1" x14ac:dyDescent="0.25">
      <c r="A6" t="s">
        <v>29</v>
      </c>
      <c r="B6" s="24">
        <v>2.9510000000000001</v>
      </c>
      <c r="C6" s="24">
        <v>13.297000000000001</v>
      </c>
      <c r="D6" s="24">
        <v>6.1589999999999998</v>
      </c>
      <c r="E6" s="24">
        <v>10.048999999999999</v>
      </c>
      <c r="F6" s="24">
        <v>5.4169999999999998</v>
      </c>
      <c r="G6" s="24">
        <v>7.64</v>
      </c>
      <c r="H6" s="24">
        <v>7.3449999999999998</v>
      </c>
      <c r="I6" s="5">
        <v>3.0750000000000002</v>
      </c>
      <c r="J6" s="5">
        <v>5.556</v>
      </c>
      <c r="K6" s="24">
        <v>16.663</v>
      </c>
      <c r="L6" s="24">
        <v>6.9020000000000001</v>
      </c>
      <c r="M6" s="24">
        <v>7.4089999999999998</v>
      </c>
      <c r="N6" s="24"/>
      <c r="O6" s="24"/>
      <c r="P6" s="24"/>
      <c r="Q6" s="24"/>
      <c r="R6" s="24">
        <v>8.7690000000000001</v>
      </c>
      <c r="S6" s="24">
        <v>9.1829999999999998</v>
      </c>
      <c r="T6" s="24">
        <v>5.242</v>
      </c>
      <c r="U6" s="24">
        <v>4.8319999999999999</v>
      </c>
      <c r="V6" s="16">
        <f t="shared" ref="V6:V39" si="20">IF(B6="dq","",B6)</f>
        <v>2.9510000000000001</v>
      </c>
      <c r="W6" s="16">
        <f t="shared" si="0"/>
        <v>6.1589999999999998</v>
      </c>
      <c r="X6" s="16">
        <f t="shared" si="1"/>
        <v>5.4169999999999998</v>
      </c>
      <c r="Y6" s="16">
        <f t="shared" si="2"/>
        <v>7.3449999999999998</v>
      </c>
      <c r="Z6" s="16">
        <f t="shared" si="3"/>
        <v>5.556</v>
      </c>
      <c r="AA6" s="16">
        <f t="shared" si="4"/>
        <v>6.9020000000000001</v>
      </c>
      <c r="AB6" s="16"/>
      <c r="AC6" s="16"/>
      <c r="AD6" s="16">
        <f t="shared" si="14"/>
        <v>8.7690000000000001</v>
      </c>
      <c r="AE6" s="16">
        <f t="shared" si="5"/>
        <v>5.242</v>
      </c>
      <c r="AF6" s="17">
        <f t="shared" si="6"/>
        <v>13.297000000000001</v>
      </c>
      <c r="AG6" s="17">
        <f t="shared" si="7"/>
        <v>10.048999999999999</v>
      </c>
      <c r="AH6" s="17">
        <f t="shared" si="8"/>
        <v>7.64</v>
      </c>
      <c r="AI6" s="17">
        <f t="shared" si="9"/>
        <v>3.0750000000000002</v>
      </c>
      <c r="AJ6" s="17">
        <f t="shared" si="10"/>
        <v>16.663</v>
      </c>
      <c r="AK6" s="17">
        <f t="shared" si="11"/>
        <v>7.4089999999999998</v>
      </c>
      <c r="AL6" s="17"/>
      <c r="AM6" s="17"/>
      <c r="AN6" s="17">
        <f t="shared" si="15"/>
        <v>9.1829999999999998</v>
      </c>
      <c r="AO6" s="17">
        <f t="shared" si="12"/>
        <v>4.8319999999999999</v>
      </c>
      <c r="AP6" s="24">
        <f>(SMALL(V6:AE6,1)+SMALL(V6:AE6,2)+SMALL(V6:AE6,3)+SMALL(V6:AE6,4)+SMALL(V6:AE6,5)+SMALL(V6:AE6,6))/6</f>
        <v>5.3711666666666664</v>
      </c>
      <c r="AQ6" s="24" t="s">
        <v>84</v>
      </c>
      <c r="AR6" s="24">
        <f>(SMALL(V6:AO6,1)+SMALL(V6:AO6,2)+SMALL(V6:AO6,3)+SMALL(V6:AO6,4)+SMALL(V6:AO6,5)+SMALL(V6:AO6,6)+SMALL(V6:AO6,7)+SMALL(V6:AO6,8)+SMALL(V6:AO6,9)+SMALL(V6:AO6,10)+SMALL(V6:AO6,11)+SMALL(V6:AO6,12))/12</f>
        <v>5.9414166666666679</v>
      </c>
      <c r="AS6" s="24" t="s">
        <v>84</v>
      </c>
    </row>
    <row r="7" spans="1:45" ht="14.25" customHeight="1" x14ac:dyDescent="0.25">
      <c r="A7" t="s">
        <v>30</v>
      </c>
      <c r="B7" s="24">
        <v>7.4290000000000003</v>
      </c>
      <c r="C7" s="24">
        <v>7.806</v>
      </c>
      <c r="D7" s="24">
        <v>9.6329999999999991</v>
      </c>
      <c r="E7" s="24">
        <v>5.806</v>
      </c>
      <c r="F7" s="24">
        <v>6.875</v>
      </c>
      <c r="G7" s="24">
        <v>13.090999999999999</v>
      </c>
      <c r="H7" s="24">
        <v>7.6150000000000002</v>
      </c>
      <c r="I7" s="5">
        <v>7.5670000000000002</v>
      </c>
      <c r="J7" s="5">
        <v>12.436999999999999</v>
      </c>
      <c r="K7" s="24">
        <v>16.788</v>
      </c>
      <c r="L7" s="24">
        <v>13.819000000000001</v>
      </c>
      <c r="M7" s="24">
        <v>13.209</v>
      </c>
      <c r="N7" s="24">
        <v>12.531000000000001</v>
      </c>
      <c r="O7" s="24">
        <v>9.5299999999999994</v>
      </c>
      <c r="P7" s="24">
        <v>5.5990000000000002</v>
      </c>
      <c r="Q7" s="24">
        <v>12.154999999999999</v>
      </c>
      <c r="R7" s="24">
        <v>10.59</v>
      </c>
      <c r="S7" s="24">
        <v>7.65</v>
      </c>
      <c r="T7" s="24">
        <v>7.3280000000000003</v>
      </c>
      <c r="U7" s="24" t="s">
        <v>82</v>
      </c>
      <c r="V7" s="16">
        <f t="shared" si="20"/>
        <v>7.4290000000000003</v>
      </c>
      <c r="W7" s="16">
        <f t="shared" si="0"/>
        <v>9.6329999999999991</v>
      </c>
      <c r="X7" s="16">
        <f t="shared" si="1"/>
        <v>6.875</v>
      </c>
      <c r="Y7" s="16">
        <f t="shared" si="2"/>
        <v>7.6150000000000002</v>
      </c>
      <c r="Z7" s="16">
        <f t="shared" si="3"/>
        <v>12.436999999999999</v>
      </c>
      <c r="AA7" s="16">
        <f t="shared" si="4"/>
        <v>13.819000000000001</v>
      </c>
      <c r="AB7" s="16">
        <f t="shared" ref="AB7:AB39" si="21">IF(N7="dq","",N7)</f>
        <v>12.531000000000001</v>
      </c>
      <c r="AC7" s="16">
        <f t="shared" ref="AC7:AC39" si="22">IF(P7="dq","",P7)</f>
        <v>5.5990000000000002</v>
      </c>
      <c r="AD7" s="16">
        <f t="shared" si="14"/>
        <v>10.59</v>
      </c>
      <c r="AE7" s="16">
        <f t="shared" si="5"/>
        <v>7.3280000000000003</v>
      </c>
      <c r="AF7" s="17">
        <f t="shared" si="6"/>
        <v>7.806</v>
      </c>
      <c r="AG7" s="17">
        <f t="shared" si="7"/>
        <v>5.806</v>
      </c>
      <c r="AH7" s="17">
        <f t="shared" si="8"/>
        <v>13.090999999999999</v>
      </c>
      <c r="AI7" s="17">
        <f t="shared" si="9"/>
        <v>7.5670000000000002</v>
      </c>
      <c r="AJ7" s="17">
        <f t="shared" si="10"/>
        <v>16.788</v>
      </c>
      <c r="AK7" s="17">
        <f t="shared" si="11"/>
        <v>13.209</v>
      </c>
      <c r="AL7" s="17">
        <f t="shared" ref="AL7:AL39" si="23">IF(O7="dq","",O7)</f>
        <v>9.5299999999999994</v>
      </c>
      <c r="AM7" s="17">
        <f t="shared" ref="AM7:AM39" si="24">IF(Q7="dq","",Q7)</f>
        <v>12.154999999999999</v>
      </c>
      <c r="AN7" s="17">
        <f t="shared" si="15"/>
        <v>7.65</v>
      </c>
      <c r="AO7" s="17" t="str">
        <f t="shared" si="12"/>
        <v>dns</v>
      </c>
      <c r="AP7" s="24">
        <f>(SMALL(V7:AE7,1)+SMALL(V7:AE7,2)+SMALL(V7:AE7,3)+SMALL(V7:AE7,4)+SMALL(V7:AE7,5)+SMALL(V7:AE7,6))/6</f>
        <v>7.4131666666666662</v>
      </c>
      <c r="AQ7" s="24">
        <f>SUM(V7:AE7)/10</f>
        <v>9.3856000000000002</v>
      </c>
      <c r="AR7" s="24">
        <f>(SMALL(V7:AO7,1)+SMALL(V7:AO7,2)+SMALL(V7:AO7,3)+SMALL(V7:AO7,4)+SMALL(V7:AO7,5)+SMALL(V7:AO7,6)+SMALL(V7:AO7,7)+SMALL(V7:AO7,8)+SMALL(V7:AO7,9)+SMALL(V7:AO7,10)+SMALL(V7:AO7,11)+SMALL(V7:AO7,12))/12</f>
        <v>7.7856666666666667</v>
      </c>
      <c r="AS7" s="24" t="s">
        <v>84</v>
      </c>
    </row>
    <row r="8" spans="1:45" ht="14.25" customHeight="1" x14ac:dyDescent="0.25">
      <c r="A8" t="s">
        <v>31</v>
      </c>
      <c r="B8" s="24">
        <v>5.2729999999999997</v>
      </c>
      <c r="C8" s="24">
        <v>5.4050000000000002</v>
      </c>
      <c r="D8" s="24">
        <v>3.069</v>
      </c>
      <c r="E8" s="24">
        <v>4.077</v>
      </c>
      <c r="F8" s="24">
        <v>4.7450000000000001</v>
      </c>
      <c r="G8" s="24">
        <v>7.2679999999999998</v>
      </c>
      <c r="H8" s="24">
        <v>1.58</v>
      </c>
      <c r="I8" s="5">
        <v>8.0299999999999994</v>
      </c>
      <c r="J8" s="5">
        <v>5.5330000000000004</v>
      </c>
      <c r="K8" s="24" t="s">
        <v>26</v>
      </c>
      <c r="L8" s="24">
        <v>4.04</v>
      </c>
      <c r="M8" s="24">
        <v>6.7290000000000001</v>
      </c>
      <c r="N8" s="24">
        <v>3.9260000000000002</v>
      </c>
      <c r="O8" s="24">
        <v>3.6640000000000001</v>
      </c>
      <c r="P8" s="24">
        <v>5.4379999999999997</v>
      </c>
      <c r="Q8" s="24">
        <v>5.03</v>
      </c>
      <c r="R8" s="24"/>
      <c r="S8" s="24"/>
      <c r="T8" s="24"/>
      <c r="U8" s="24"/>
      <c r="V8" s="16">
        <f t="shared" si="20"/>
        <v>5.2729999999999997</v>
      </c>
      <c r="W8" s="16">
        <f t="shared" si="0"/>
        <v>3.069</v>
      </c>
      <c r="X8" s="16">
        <f t="shared" si="1"/>
        <v>4.7450000000000001</v>
      </c>
      <c r="Y8" s="16">
        <f t="shared" si="2"/>
        <v>1.58</v>
      </c>
      <c r="Z8" s="16">
        <f t="shared" si="3"/>
        <v>5.5330000000000004</v>
      </c>
      <c r="AA8" s="16">
        <f t="shared" si="4"/>
        <v>4.04</v>
      </c>
      <c r="AB8" s="16">
        <f t="shared" si="21"/>
        <v>3.9260000000000002</v>
      </c>
      <c r="AC8" s="16">
        <f t="shared" si="22"/>
        <v>5.4379999999999997</v>
      </c>
      <c r="AD8" s="16"/>
      <c r="AE8" s="16"/>
      <c r="AF8" s="17">
        <f t="shared" si="6"/>
        <v>5.4050000000000002</v>
      </c>
      <c r="AG8" s="17">
        <f t="shared" si="7"/>
        <v>4.077</v>
      </c>
      <c r="AH8" s="17">
        <f t="shared" si="8"/>
        <v>7.2679999999999998</v>
      </c>
      <c r="AI8" s="17">
        <f t="shared" si="9"/>
        <v>8.0299999999999994</v>
      </c>
      <c r="AJ8" s="17" t="str">
        <f t="shared" si="10"/>
        <v/>
      </c>
      <c r="AK8" s="17">
        <f t="shared" si="11"/>
        <v>6.7290000000000001</v>
      </c>
      <c r="AL8" s="17">
        <f t="shared" si="23"/>
        <v>3.6640000000000001</v>
      </c>
      <c r="AM8" s="17">
        <f t="shared" si="24"/>
        <v>5.03</v>
      </c>
      <c r="AN8" s="17"/>
      <c r="AO8" s="17"/>
      <c r="AP8" s="24">
        <f>(SMALL(V8:AE8,1)+SMALL(V8:AE8,2)+SMALL(V8:AE8,3)+SMALL(V8:AE8,4)+SMALL(V8:AE8,5)+SMALL(V8:AE8,6))/6</f>
        <v>3.7721666666666667</v>
      </c>
      <c r="AQ8" s="24" t="s">
        <v>84</v>
      </c>
      <c r="AR8" s="24">
        <f>(SMALL(V8:AO8,1)+SMALL(V8:AO8,2)+SMALL(V8:AO8,3)+SMALL(V8:AO8,4)+SMALL(V8:AO8,5)+SMALL(V8:AO8,6)+SMALL(V8:AO8,7)+SMALL(V8:AO8,8)+SMALL(V8:AO8,9)+SMALL(V8:AO8,10)+SMALL(V8:AO8,11)+SMALL(V8:AO8,12))/12</f>
        <v>4.3150000000000004</v>
      </c>
      <c r="AS8" s="24" t="s">
        <v>84</v>
      </c>
    </row>
    <row r="9" spans="1:45" ht="14.25" hidden="1" customHeight="1" x14ac:dyDescent="0.25">
      <c r="A9" t="s">
        <v>32</v>
      </c>
      <c r="B9" s="24"/>
      <c r="C9" s="24"/>
      <c r="D9" s="24"/>
      <c r="E9" s="24"/>
      <c r="F9" s="24"/>
      <c r="G9" s="24"/>
      <c r="H9" s="24"/>
      <c r="I9" s="5"/>
      <c r="J9" s="5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16">
        <f t="shared" si="20"/>
        <v>0</v>
      </c>
      <c r="W9" s="16">
        <f t="shared" si="0"/>
        <v>0</v>
      </c>
      <c r="X9" s="16">
        <f t="shared" si="1"/>
        <v>0</v>
      </c>
      <c r="Y9" s="16">
        <f t="shared" si="2"/>
        <v>0</v>
      </c>
      <c r="Z9" s="16">
        <f t="shared" si="3"/>
        <v>0</v>
      </c>
      <c r="AA9" s="16">
        <f t="shared" si="4"/>
        <v>0</v>
      </c>
      <c r="AB9" s="16">
        <f t="shared" si="21"/>
        <v>0</v>
      </c>
      <c r="AC9" s="16">
        <f t="shared" si="22"/>
        <v>0</v>
      </c>
      <c r="AD9" s="16">
        <f t="shared" si="14"/>
        <v>0</v>
      </c>
      <c r="AE9" s="16">
        <f t="shared" si="5"/>
        <v>0</v>
      </c>
      <c r="AF9" s="17">
        <f t="shared" si="6"/>
        <v>0</v>
      </c>
      <c r="AG9" s="17">
        <f t="shared" si="7"/>
        <v>0</v>
      </c>
      <c r="AH9" s="17">
        <f t="shared" si="8"/>
        <v>0</v>
      </c>
      <c r="AI9" s="17">
        <f t="shared" si="9"/>
        <v>0</v>
      </c>
      <c r="AJ9" s="17">
        <f t="shared" si="10"/>
        <v>0</v>
      </c>
      <c r="AK9" s="17">
        <f t="shared" si="11"/>
        <v>0</v>
      </c>
      <c r="AL9" s="17">
        <f t="shared" si="23"/>
        <v>0</v>
      </c>
      <c r="AM9" s="17">
        <f t="shared" si="24"/>
        <v>0</v>
      </c>
      <c r="AN9" s="17">
        <f t="shared" si="15"/>
        <v>0</v>
      </c>
      <c r="AO9" s="17">
        <f t="shared" si="12"/>
        <v>0</v>
      </c>
      <c r="AP9" s="24">
        <f t="shared" si="16"/>
        <v>0</v>
      </c>
      <c r="AQ9" s="24">
        <f t="shared" si="17"/>
        <v>0</v>
      </c>
      <c r="AR9" s="24">
        <f t="shared" si="18"/>
        <v>0</v>
      </c>
      <c r="AS9" s="24">
        <f t="shared" si="19"/>
        <v>0</v>
      </c>
    </row>
    <row r="10" spans="1:45" ht="14.25" hidden="1" customHeight="1" x14ac:dyDescent="0.25">
      <c r="A10" t="s">
        <v>33</v>
      </c>
      <c r="B10" s="24"/>
      <c r="C10" s="24"/>
      <c r="D10" s="24"/>
      <c r="E10" s="24"/>
      <c r="F10" s="24">
        <v>5.5519999999999996</v>
      </c>
      <c r="G10" s="24">
        <v>12.959</v>
      </c>
      <c r="H10" s="24">
        <v>9.4610000000000003</v>
      </c>
      <c r="I10" s="5">
        <v>6.6959999999999997</v>
      </c>
      <c r="J10" s="5"/>
      <c r="K10" s="24"/>
      <c r="L10" s="24"/>
      <c r="M10" s="24"/>
      <c r="N10" s="24">
        <v>8.9169999999999998</v>
      </c>
      <c r="O10" s="24">
        <v>13.491</v>
      </c>
      <c r="P10" s="24">
        <v>5.4749999999999996</v>
      </c>
      <c r="Q10" s="24">
        <v>7.8150000000000004</v>
      </c>
      <c r="R10" s="24"/>
      <c r="S10" s="24"/>
      <c r="T10" s="24"/>
      <c r="U10" s="24"/>
      <c r="V10" s="16"/>
      <c r="W10" s="16"/>
      <c r="X10" s="16">
        <f t="shared" si="1"/>
        <v>5.5519999999999996</v>
      </c>
      <c r="Y10" s="16">
        <f t="shared" si="2"/>
        <v>9.4610000000000003</v>
      </c>
      <c r="Z10" s="16"/>
      <c r="AA10" s="16"/>
      <c r="AB10" s="16">
        <f t="shared" si="21"/>
        <v>8.9169999999999998</v>
      </c>
      <c r="AC10" s="16">
        <f t="shared" si="22"/>
        <v>5.4749999999999996</v>
      </c>
      <c r="AD10" s="16"/>
      <c r="AE10" s="16"/>
      <c r="AF10" s="17"/>
      <c r="AG10" s="17"/>
      <c r="AH10" s="17">
        <f t="shared" si="8"/>
        <v>12.959</v>
      </c>
      <c r="AI10" s="17">
        <f t="shared" si="9"/>
        <v>6.6959999999999997</v>
      </c>
      <c r="AJ10" s="17"/>
      <c r="AK10" s="17"/>
      <c r="AL10" s="17">
        <f t="shared" si="23"/>
        <v>13.491</v>
      </c>
      <c r="AM10" s="17">
        <f t="shared" si="24"/>
        <v>7.8150000000000004</v>
      </c>
      <c r="AN10" s="17">
        <f t="shared" si="15"/>
        <v>0</v>
      </c>
      <c r="AO10" s="17">
        <f t="shared" si="12"/>
        <v>0</v>
      </c>
      <c r="AP10" s="24" t="e">
        <f t="shared" si="16"/>
        <v>#NUM!</v>
      </c>
      <c r="AQ10" s="24">
        <f t="shared" si="17"/>
        <v>2.9405000000000001</v>
      </c>
      <c r="AR10" s="24" t="e">
        <f t="shared" si="18"/>
        <v>#NUM!</v>
      </c>
      <c r="AS10" s="24">
        <f t="shared" si="19"/>
        <v>4.0960999999999999</v>
      </c>
    </row>
    <row r="11" spans="1:45" ht="14.25" hidden="1" customHeight="1" x14ac:dyDescent="0.25">
      <c r="A11" t="s">
        <v>34</v>
      </c>
      <c r="B11" s="24">
        <v>9.1980000000000004</v>
      </c>
      <c r="C11" s="24">
        <v>8.9740000000000002</v>
      </c>
      <c r="D11" s="24">
        <v>8.9930000000000003</v>
      </c>
      <c r="E11" s="24">
        <v>7.6459999999999999</v>
      </c>
      <c r="F11" s="24"/>
      <c r="G11" s="24"/>
      <c r="H11" s="24"/>
      <c r="I11" s="5"/>
      <c r="J11" s="5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16">
        <f t="shared" si="20"/>
        <v>9.1980000000000004</v>
      </c>
      <c r="W11" s="16">
        <f t="shared" si="0"/>
        <v>8.9930000000000003</v>
      </c>
      <c r="X11" s="16">
        <f t="shared" si="1"/>
        <v>0</v>
      </c>
      <c r="Y11" s="16">
        <f t="shared" si="2"/>
        <v>0</v>
      </c>
      <c r="Z11" s="16">
        <f t="shared" si="3"/>
        <v>0</v>
      </c>
      <c r="AA11" s="16">
        <f t="shared" si="4"/>
        <v>0</v>
      </c>
      <c r="AB11" s="16">
        <f t="shared" si="21"/>
        <v>0</v>
      </c>
      <c r="AC11" s="16">
        <f t="shared" si="22"/>
        <v>0</v>
      </c>
      <c r="AD11" s="16">
        <f t="shared" si="14"/>
        <v>0</v>
      </c>
      <c r="AE11" s="16">
        <f t="shared" si="5"/>
        <v>0</v>
      </c>
      <c r="AF11" s="17">
        <f t="shared" si="6"/>
        <v>8.9740000000000002</v>
      </c>
      <c r="AG11" s="17">
        <f t="shared" si="7"/>
        <v>7.6459999999999999</v>
      </c>
      <c r="AH11" s="17">
        <f t="shared" si="8"/>
        <v>0</v>
      </c>
      <c r="AI11" s="17">
        <f t="shared" si="9"/>
        <v>0</v>
      </c>
      <c r="AJ11" s="17">
        <f t="shared" si="10"/>
        <v>0</v>
      </c>
      <c r="AK11" s="17">
        <f t="shared" si="11"/>
        <v>0</v>
      </c>
      <c r="AL11" s="17">
        <f t="shared" si="23"/>
        <v>0</v>
      </c>
      <c r="AM11" s="17">
        <f t="shared" si="24"/>
        <v>0</v>
      </c>
      <c r="AN11" s="17">
        <f t="shared" si="15"/>
        <v>0</v>
      </c>
      <c r="AO11" s="17">
        <f t="shared" si="12"/>
        <v>0</v>
      </c>
      <c r="AP11" s="24">
        <f t="shared" si="16"/>
        <v>0</v>
      </c>
      <c r="AQ11" s="24">
        <f t="shared" si="17"/>
        <v>1.8191000000000002</v>
      </c>
      <c r="AR11" s="24">
        <f t="shared" si="18"/>
        <v>0</v>
      </c>
      <c r="AS11" s="24">
        <f t="shared" si="19"/>
        <v>1.6620000000000001</v>
      </c>
    </row>
    <row r="12" spans="1:45" ht="14.25" customHeight="1" x14ac:dyDescent="0.25">
      <c r="A12" t="s">
        <v>35</v>
      </c>
      <c r="B12" s="24">
        <v>5.2</v>
      </c>
      <c r="C12" s="24">
        <v>3.2240000000000002</v>
      </c>
      <c r="D12" s="24">
        <v>5.8209999999999997</v>
      </c>
      <c r="E12" s="24">
        <v>10.846</v>
      </c>
      <c r="F12" s="24" t="s">
        <v>26</v>
      </c>
      <c r="G12" s="24" t="s">
        <v>26</v>
      </c>
      <c r="H12" s="24">
        <v>7.1829999999999998</v>
      </c>
      <c r="I12" s="24">
        <v>4.6630000000000003</v>
      </c>
      <c r="J12" s="24">
        <v>4.9560000000000004</v>
      </c>
      <c r="K12" s="24">
        <v>6.9740000000000002</v>
      </c>
      <c r="L12" s="24"/>
      <c r="M12" s="24"/>
      <c r="N12" s="24">
        <v>4.1500000000000004</v>
      </c>
      <c r="O12" s="24">
        <v>1.7929999999999999</v>
      </c>
      <c r="P12" s="24">
        <v>10.353</v>
      </c>
      <c r="Q12" s="24" t="s">
        <v>26</v>
      </c>
      <c r="R12" s="24">
        <v>5.0220000000000002</v>
      </c>
      <c r="S12" s="24">
        <v>8.6989999999999998</v>
      </c>
      <c r="T12" s="24">
        <v>8.1029999999999998</v>
      </c>
      <c r="U12" s="24">
        <v>6.5</v>
      </c>
      <c r="V12" s="16">
        <f t="shared" si="20"/>
        <v>5.2</v>
      </c>
      <c r="W12" s="16">
        <f t="shared" si="0"/>
        <v>5.8209999999999997</v>
      </c>
      <c r="X12" s="16" t="str">
        <f t="shared" si="1"/>
        <v/>
      </c>
      <c r="Y12" s="16">
        <f t="shared" si="2"/>
        <v>7.1829999999999998</v>
      </c>
      <c r="Z12" s="16">
        <f t="shared" si="3"/>
        <v>4.9560000000000004</v>
      </c>
      <c r="AA12" s="16"/>
      <c r="AB12" s="16">
        <f t="shared" si="21"/>
        <v>4.1500000000000004</v>
      </c>
      <c r="AC12" s="16">
        <f t="shared" si="22"/>
        <v>10.353</v>
      </c>
      <c r="AD12" s="16">
        <f t="shared" si="14"/>
        <v>5.0220000000000002</v>
      </c>
      <c r="AE12" s="16">
        <f t="shared" si="5"/>
        <v>8.1029999999999998</v>
      </c>
      <c r="AF12" s="17">
        <f t="shared" si="6"/>
        <v>3.2240000000000002</v>
      </c>
      <c r="AG12" s="17">
        <f t="shared" si="7"/>
        <v>10.846</v>
      </c>
      <c r="AH12" s="17" t="str">
        <f t="shared" si="8"/>
        <v/>
      </c>
      <c r="AI12" s="17">
        <f t="shared" si="9"/>
        <v>4.6630000000000003</v>
      </c>
      <c r="AJ12" s="17">
        <f t="shared" si="10"/>
        <v>6.9740000000000002</v>
      </c>
      <c r="AK12" s="17"/>
      <c r="AL12" s="17">
        <f t="shared" si="23"/>
        <v>1.7929999999999999</v>
      </c>
      <c r="AM12" s="17" t="str">
        <f t="shared" si="24"/>
        <v/>
      </c>
      <c r="AN12" s="17">
        <f t="shared" si="15"/>
        <v>8.6989999999999998</v>
      </c>
      <c r="AO12" s="17">
        <f t="shared" si="12"/>
        <v>6.5</v>
      </c>
      <c r="AP12" s="24">
        <f>(SMALL(V12:AE12,1)+SMALL(V12:AE12,2)+SMALL(V12:AE12,3)+SMALL(V12:AE12,4)+SMALL(V12:AE12,5)+SMALL(V12:AE12,6))/6</f>
        <v>5.3886666666666665</v>
      </c>
      <c r="AQ12" s="24" t="s">
        <v>84</v>
      </c>
      <c r="AR12" s="24">
        <f>(SMALL(V12:AO12,1)+SMALL(V12:AO12,2)+SMALL(V12:AO12,3)+SMALL(V12:AO12,4)+SMALL(V12:AO12,5)+SMALL(V12:AO12,6)+SMALL(V12:AO12,7)+SMALL(V12:AO12,8)+SMALL(V12:AO12,9)+SMALL(V12:AO12,10)+SMALL(V12:AO12,11)+SMALL(V12:AO12,12))/12</f>
        <v>5.2990833333333329</v>
      </c>
      <c r="AS12" s="24" t="s">
        <v>84</v>
      </c>
    </row>
    <row r="13" spans="1:45" ht="14.25" customHeight="1" x14ac:dyDescent="0.25">
      <c r="A13" t="s">
        <v>36</v>
      </c>
      <c r="B13" s="24">
        <v>8.734</v>
      </c>
      <c r="C13" s="24">
        <v>16.45</v>
      </c>
      <c r="D13" s="24">
        <v>13.467000000000001</v>
      </c>
      <c r="E13" s="24">
        <v>14.422000000000001</v>
      </c>
      <c r="F13" s="24">
        <v>12.395</v>
      </c>
      <c r="G13" s="24">
        <v>15.851000000000001</v>
      </c>
      <c r="H13" s="24">
        <v>10.757999999999999</v>
      </c>
      <c r="I13" s="24">
        <v>5.43</v>
      </c>
      <c r="J13" s="24">
        <v>10.19</v>
      </c>
      <c r="K13" s="24">
        <v>10.657</v>
      </c>
      <c r="L13" s="24">
        <v>6.4249999999999998</v>
      </c>
      <c r="M13" s="24">
        <v>13.273999999999999</v>
      </c>
      <c r="N13" s="24">
        <v>13.565</v>
      </c>
      <c r="O13" s="24">
        <v>8.6509999999999998</v>
      </c>
      <c r="P13" s="24">
        <v>6.8380000000000001</v>
      </c>
      <c r="Q13" s="24">
        <v>17.326000000000001</v>
      </c>
      <c r="R13" s="24">
        <v>18.581</v>
      </c>
      <c r="S13" s="24">
        <v>8.4459999999999997</v>
      </c>
      <c r="T13" s="24">
        <v>11.231999999999999</v>
      </c>
      <c r="U13" s="24">
        <v>9.8420000000000005</v>
      </c>
      <c r="V13" s="16">
        <f t="shared" si="20"/>
        <v>8.734</v>
      </c>
      <c r="W13" s="16">
        <f t="shared" si="0"/>
        <v>13.467000000000001</v>
      </c>
      <c r="X13" s="16">
        <f t="shared" si="1"/>
        <v>12.395</v>
      </c>
      <c r="Y13" s="16">
        <f t="shared" si="2"/>
        <v>10.757999999999999</v>
      </c>
      <c r="Z13" s="16">
        <f t="shared" si="3"/>
        <v>10.19</v>
      </c>
      <c r="AA13" s="16">
        <f t="shared" si="4"/>
        <v>6.4249999999999998</v>
      </c>
      <c r="AB13" s="16">
        <f t="shared" si="21"/>
        <v>13.565</v>
      </c>
      <c r="AC13" s="16">
        <f t="shared" si="22"/>
        <v>6.8380000000000001</v>
      </c>
      <c r="AD13" s="16">
        <f t="shared" si="14"/>
        <v>18.581</v>
      </c>
      <c r="AE13" s="16">
        <f t="shared" si="5"/>
        <v>11.231999999999999</v>
      </c>
      <c r="AF13" s="17">
        <f t="shared" si="6"/>
        <v>16.45</v>
      </c>
      <c r="AG13" s="17">
        <f t="shared" si="7"/>
        <v>14.422000000000001</v>
      </c>
      <c r="AH13" s="17">
        <f t="shared" si="8"/>
        <v>15.851000000000001</v>
      </c>
      <c r="AI13" s="17">
        <f t="shared" si="9"/>
        <v>5.43</v>
      </c>
      <c r="AJ13" s="17">
        <f t="shared" si="10"/>
        <v>10.657</v>
      </c>
      <c r="AK13" s="17">
        <f t="shared" si="11"/>
        <v>13.273999999999999</v>
      </c>
      <c r="AL13" s="17">
        <f t="shared" si="23"/>
        <v>8.6509999999999998</v>
      </c>
      <c r="AM13" s="17">
        <f t="shared" si="24"/>
        <v>17.326000000000001</v>
      </c>
      <c r="AN13" s="17">
        <f t="shared" si="15"/>
        <v>8.4459999999999997</v>
      </c>
      <c r="AO13" s="17">
        <f t="shared" si="12"/>
        <v>9.8420000000000005</v>
      </c>
      <c r="AP13" s="24">
        <f>(SMALL(V13:AE13,1)+SMALL(V13:AE13,2)+SMALL(V13:AE13,3)+SMALL(V13:AE13,4)+SMALL(V13:AE13,5)+SMALL(V13:AE13,6))/6</f>
        <v>9.0294999999999987</v>
      </c>
      <c r="AQ13" s="24">
        <f>SUM(V13:AE13)/10</f>
        <v>11.218499999999999</v>
      </c>
      <c r="AR13" s="24">
        <f>(SMALL(V13:AO13,1)+SMALL(V13:AO13,2)+SMALL(V13:AO13,3)+SMALL(V13:AO13,4)+SMALL(V13:AO13,5)+SMALL(V13:AO13,6)+SMALL(V13:AO13,7)+SMALL(V13:AO13,8)+SMALL(V13:AO13,9)+SMALL(V13:AO13,10)+SMALL(V13:AO13,11)+SMALL(V13:AO13,12))/12</f>
        <v>9.133166666666666</v>
      </c>
      <c r="AS13" s="24">
        <f>SUM(V13:AO13)/20</f>
        <v>11.626700000000001</v>
      </c>
    </row>
    <row r="14" spans="1:45" ht="14.25" hidden="1" customHeight="1" x14ac:dyDescent="0.25">
      <c r="A14" t="s">
        <v>37</v>
      </c>
      <c r="B14" s="24"/>
      <c r="C14" s="24"/>
      <c r="D14" s="24"/>
      <c r="E14" s="24"/>
      <c r="F14" s="24"/>
      <c r="G14" s="24"/>
      <c r="H14" s="24"/>
      <c r="I14" s="5"/>
      <c r="J14" s="5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16">
        <f t="shared" si="20"/>
        <v>0</v>
      </c>
      <c r="W14" s="16">
        <f t="shared" si="0"/>
        <v>0</v>
      </c>
      <c r="X14" s="16">
        <f t="shared" si="1"/>
        <v>0</v>
      </c>
      <c r="Y14" s="16">
        <f t="shared" si="2"/>
        <v>0</v>
      </c>
      <c r="Z14" s="16">
        <f t="shared" si="3"/>
        <v>0</v>
      </c>
      <c r="AA14" s="16">
        <f t="shared" si="4"/>
        <v>0</v>
      </c>
      <c r="AB14" s="16">
        <f t="shared" si="21"/>
        <v>0</v>
      </c>
      <c r="AC14" s="16">
        <f t="shared" si="22"/>
        <v>0</v>
      </c>
      <c r="AD14" s="16">
        <f t="shared" si="14"/>
        <v>0</v>
      </c>
      <c r="AE14" s="16">
        <f t="shared" si="5"/>
        <v>0</v>
      </c>
      <c r="AF14" s="17">
        <f t="shared" si="6"/>
        <v>0</v>
      </c>
      <c r="AG14" s="17">
        <f t="shared" si="7"/>
        <v>0</v>
      </c>
      <c r="AH14" s="17">
        <f t="shared" si="8"/>
        <v>0</v>
      </c>
      <c r="AI14" s="17">
        <f t="shared" si="9"/>
        <v>0</v>
      </c>
      <c r="AJ14" s="17">
        <f t="shared" si="10"/>
        <v>0</v>
      </c>
      <c r="AK14" s="17">
        <f t="shared" si="11"/>
        <v>0</v>
      </c>
      <c r="AL14" s="17">
        <f t="shared" si="23"/>
        <v>0</v>
      </c>
      <c r="AM14" s="17">
        <f t="shared" si="24"/>
        <v>0</v>
      </c>
      <c r="AN14" s="17">
        <f t="shared" si="15"/>
        <v>0</v>
      </c>
      <c r="AO14" s="17">
        <f t="shared" si="12"/>
        <v>0</v>
      </c>
      <c r="AP14" s="24">
        <f t="shared" si="16"/>
        <v>0</v>
      </c>
      <c r="AQ14" s="24">
        <f t="shared" si="17"/>
        <v>0</v>
      </c>
      <c r="AR14" s="24">
        <f t="shared" si="18"/>
        <v>0</v>
      </c>
      <c r="AS14" s="24">
        <f t="shared" si="19"/>
        <v>0</v>
      </c>
    </row>
    <row r="15" spans="1:45" ht="14.25" customHeight="1" x14ac:dyDescent="0.25">
      <c r="A15" t="s">
        <v>38</v>
      </c>
      <c r="B15" s="24" t="s">
        <v>26</v>
      </c>
      <c r="C15" s="24" t="s">
        <v>26</v>
      </c>
      <c r="D15" s="24">
        <v>4.0069999999999997</v>
      </c>
      <c r="E15" s="24">
        <v>6.8360000000000003</v>
      </c>
      <c r="F15" s="24">
        <v>9.2650000000000006</v>
      </c>
      <c r="G15" s="24" t="s">
        <v>26</v>
      </c>
      <c r="H15" s="24">
        <v>5.3719999999999999</v>
      </c>
      <c r="I15" s="24">
        <v>5.3</v>
      </c>
      <c r="J15" s="24">
        <v>8.7919999999999998</v>
      </c>
      <c r="K15" s="24">
        <v>9.282</v>
      </c>
      <c r="L15" s="24">
        <v>9.2260000000000009</v>
      </c>
      <c r="M15" s="24">
        <v>5.6150000000000002</v>
      </c>
      <c r="N15" s="24"/>
      <c r="O15" s="24"/>
      <c r="P15" s="24"/>
      <c r="Q15" s="24"/>
      <c r="R15" s="24">
        <v>4.1029999999999998</v>
      </c>
      <c r="S15" s="24">
        <v>9.25</v>
      </c>
      <c r="T15" s="24">
        <v>10.295999999999999</v>
      </c>
      <c r="U15" s="24">
        <v>7.3730000000000002</v>
      </c>
      <c r="V15" s="16" t="str">
        <f t="shared" si="20"/>
        <v/>
      </c>
      <c r="W15" s="16">
        <f t="shared" si="0"/>
        <v>4.0069999999999997</v>
      </c>
      <c r="X15" s="16">
        <f t="shared" si="1"/>
        <v>9.2650000000000006</v>
      </c>
      <c r="Y15" s="16">
        <f t="shared" si="2"/>
        <v>5.3719999999999999</v>
      </c>
      <c r="Z15" s="16">
        <f t="shared" si="3"/>
        <v>8.7919999999999998</v>
      </c>
      <c r="AA15" s="16">
        <f t="shared" si="4"/>
        <v>9.2260000000000009</v>
      </c>
      <c r="AB15" s="16"/>
      <c r="AC15" s="16"/>
      <c r="AD15" s="16">
        <f t="shared" si="14"/>
        <v>4.1029999999999998</v>
      </c>
      <c r="AE15" s="16">
        <f t="shared" si="5"/>
        <v>10.295999999999999</v>
      </c>
      <c r="AF15" s="17" t="str">
        <f t="shared" si="6"/>
        <v/>
      </c>
      <c r="AG15" s="17">
        <f t="shared" si="7"/>
        <v>6.8360000000000003</v>
      </c>
      <c r="AH15" s="17" t="str">
        <f t="shared" si="8"/>
        <v/>
      </c>
      <c r="AI15" s="17">
        <f t="shared" si="9"/>
        <v>5.3</v>
      </c>
      <c r="AJ15" s="17">
        <f t="shared" si="10"/>
        <v>9.282</v>
      </c>
      <c r="AK15" s="17">
        <f t="shared" si="11"/>
        <v>5.6150000000000002</v>
      </c>
      <c r="AL15" s="17"/>
      <c r="AM15" s="17"/>
      <c r="AN15" s="17">
        <f t="shared" si="15"/>
        <v>9.25</v>
      </c>
      <c r="AO15" s="17">
        <f t="shared" si="12"/>
        <v>7.3730000000000002</v>
      </c>
      <c r="AP15" s="24">
        <f>(SMALL(V15:AE15,1)+SMALL(V15:AE15,2)+SMALL(V15:AE15,3)+SMALL(V15:AE15,4)+SMALL(V15:AE15,5)+SMALL(V15:AE15,6))/6</f>
        <v>6.7941666666666665</v>
      </c>
      <c r="AQ15" s="24" t="s">
        <v>84</v>
      </c>
      <c r="AR15" s="24">
        <f t="shared" si="18"/>
        <v>7.0350833333333327</v>
      </c>
      <c r="AS15" s="24">
        <f t="shared" ref="AS15:AS37" si="25">SUM(V15:AO15)/20</f>
        <v>4.7358500000000001</v>
      </c>
    </row>
    <row r="16" spans="1:45" ht="14.25" customHeight="1" x14ac:dyDescent="0.25">
      <c r="A16" t="s">
        <v>39</v>
      </c>
      <c r="B16" s="24">
        <v>4.55</v>
      </c>
      <c r="C16" s="24">
        <v>6.3410000000000002</v>
      </c>
      <c r="D16" s="24">
        <v>7.7789999999999999</v>
      </c>
      <c r="E16" s="24">
        <v>6.27</v>
      </c>
      <c r="F16" s="24">
        <v>6.0309999999999997</v>
      </c>
      <c r="G16" s="24">
        <v>9.39</v>
      </c>
      <c r="H16" s="24">
        <v>10.214</v>
      </c>
      <c r="I16" s="24">
        <v>6.9569999999999999</v>
      </c>
      <c r="J16" s="24">
        <v>10.292</v>
      </c>
      <c r="K16" s="24">
        <v>5.9530000000000003</v>
      </c>
      <c r="L16" s="24">
        <v>13.317</v>
      </c>
      <c r="M16" s="24">
        <v>8.5459999999999994</v>
      </c>
      <c r="N16" s="24"/>
      <c r="O16" s="24"/>
      <c r="P16" s="24"/>
      <c r="Q16" s="24"/>
      <c r="R16" s="24"/>
      <c r="S16" s="24"/>
      <c r="T16" s="24"/>
      <c r="U16" s="24"/>
      <c r="V16" s="16">
        <f t="shared" si="20"/>
        <v>4.55</v>
      </c>
      <c r="W16" s="16">
        <f t="shared" si="0"/>
        <v>7.7789999999999999</v>
      </c>
      <c r="X16" s="16">
        <f t="shared" si="1"/>
        <v>6.0309999999999997</v>
      </c>
      <c r="Y16" s="16">
        <f t="shared" si="2"/>
        <v>10.214</v>
      </c>
      <c r="Z16" s="16">
        <f t="shared" si="3"/>
        <v>10.292</v>
      </c>
      <c r="AA16" s="16">
        <f t="shared" si="4"/>
        <v>13.317</v>
      </c>
      <c r="AB16" s="16"/>
      <c r="AC16" s="16"/>
      <c r="AD16" s="16"/>
      <c r="AE16" s="16"/>
      <c r="AF16" s="17">
        <f t="shared" si="6"/>
        <v>6.3410000000000002</v>
      </c>
      <c r="AG16" s="17">
        <f t="shared" si="7"/>
        <v>6.27</v>
      </c>
      <c r="AH16" s="17">
        <f t="shared" si="8"/>
        <v>9.39</v>
      </c>
      <c r="AI16" s="17">
        <f t="shared" si="9"/>
        <v>6.9569999999999999</v>
      </c>
      <c r="AJ16" s="17">
        <f t="shared" si="10"/>
        <v>5.9530000000000003</v>
      </c>
      <c r="AK16" s="17">
        <f t="shared" si="11"/>
        <v>8.5459999999999994</v>
      </c>
      <c r="AL16" s="17"/>
      <c r="AM16" s="17"/>
      <c r="AN16" s="17"/>
      <c r="AO16" s="17"/>
      <c r="AP16" s="24">
        <f t="shared" si="16"/>
        <v>8.697166666666666</v>
      </c>
      <c r="AQ16" s="24" t="s">
        <v>84</v>
      </c>
      <c r="AR16" s="24">
        <f t="shared" si="18"/>
        <v>7.9700000000000015</v>
      </c>
      <c r="AS16" s="24" t="s">
        <v>84</v>
      </c>
    </row>
    <row r="17" spans="1:45" ht="14.25" customHeight="1" x14ac:dyDescent="0.25">
      <c r="A17" t="s">
        <v>40</v>
      </c>
      <c r="B17" s="24">
        <v>5.6189999999999998</v>
      </c>
      <c r="C17" s="24">
        <v>6.0250000000000004</v>
      </c>
      <c r="D17" s="24">
        <v>3.5659999999999998</v>
      </c>
      <c r="E17" s="24">
        <v>5.8380000000000001</v>
      </c>
      <c r="F17" s="24">
        <v>12.468</v>
      </c>
      <c r="G17" s="24">
        <v>11.826000000000001</v>
      </c>
      <c r="H17" s="24">
        <v>7.093</v>
      </c>
      <c r="I17" s="24">
        <v>7.3360000000000003</v>
      </c>
      <c r="J17" s="24">
        <v>4.7110000000000003</v>
      </c>
      <c r="K17" s="24">
        <v>6.2750000000000004</v>
      </c>
      <c r="L17" s="24">
        <v>7.4870000000000001</v>
      </c>
      <c r="M17" s="24">
        <v>4.1139999999999999</v>
      </c>
      <c r="N17" s="24">
        <v>8.6229999999999993</v>
      </c>
      <c r="O17" s="24">
        <v>8.9969999999999999</v>
      </c>
      <c r="P17" s="24">
        <v>7.7409999999999997</v>
      </c>
      <c r="Q17" s="24">
        <v>7.077</v>
      </c>
      <c r="R17" s="24">
        <v>11.49</v>
      </c>
      <c r="S17" s="24">
        <v>9.1910000000000007</v>
      </c>
      <c r="T17" s="24">
        <v>4.9749999999999996</v>
      </c>
      <c r="U17" s="24">
        <v>6.9130000000000003</v>
      </c>
      <c r="V17" s="16">
        <f t="shared" si="20"/>
        <v>5.6189999999999998</v>
      </c>
      <c r="W17" s="16">
        <f t="shared" si="0"/>
        <v>3.5659999999999998</v>
      </c>
      <c r="X17" s="16">
        <f t="shared" si="1"/>
        <v>12.468</v>
      </c>
      <c r="Y17" s="16">
        <f t="shared" si="2"/>
        <v>7.093</v>
      </c>
      <c r="Z17" s="16">
        <f t="shared" si="3"/>
        <v>4.7110000000000003</v>
      </c>
      <c r="AA17" s="16">
        <f t="shared" si="4"/>
        <v>7.4870000000000001</v>
      </c>
      <c r="AB17" s="16">
        <f t="shared" si="21"/>
        <v>8.6229999999999993</v>
      </c>
      <c r="AC17" s="16">
        <f t="shared" si="22"/>
        <v>7.7409999999999997</v>
      </c>
      <c r="AD17" s="16">
        <f t="shared" si="14"/>
        <v>11.49</v>
      </c>
      <c r="AE17" s="16">
        <f t="shared" si="5"/>
        <v>4.9749999999999996</v>
      </c>
      <c r="AF17" s="17">
        <f t="shared" si="6"/>
        <v>6.0250000000000004</v>
      </c>
      <c r="AG17" s="17">
        <f t="shared" si="7"/>
        <v>5.8380000000000001</v>
      </c>
      <c r="AH17" s="17">
        <f t="shared" si="8"/>
        <v>11.826000000000001</v>
      </c>
      <c r="AI17" s="17">
        <f t="shared" si="9"/>
        <v>7.3360000000000003</v>
      </c>
      <c r="AJ17" s="17">
        <f t="shared" si="10"/>
        <v>6.2750000000000004</v>
      </c>
      <c r="AK17" s="17">
        <f t="shared" si="11"/>
        <v>4.1139999999999999</v>
      </c>
      <c r="AL17" s="17">
        <f t="shared" si="23"/>
        <v>8.9969999999999999</v>
      </c>
      <c r="AM17" s="17">
        <f t="shared" si="24"/>
        <v>7.077</v>
      </c>
      <c r="AN17" s="17">
        <f t="shared" si="15"/>
        <v>9.1910000000000007</v>
      </c>
      <c r="AO17" s="17">
        <f t="shared" si="12"/>
        <v>6.9130000000000003</v>
      </c>
      <c r="AP17" s="24">
        <f>(SMALL(V17:AE17,1)+SMALL(V17:AE17,2)+SMALL(V17:AE17,3)+SMALL(V17:AE17,4)+SMALL(V17:AE17,5)+SMALL(V17:AE17,6))/6</f>
        <v>5.575166666666667</v>
      </c>
      <c r="AQ17" s="24">
        <f>SUM(V17:AE17)/10</f>
        <v>7.3773</v>
      </c>
      <c r="AR17" s="24">
        <f>(SMALL(V17:AO17,1)+SMALL(V17:AO17,2)+SMALL(V17:AO17,3)+SMALL(V17:AO17,4)+SMALL(V17:AO17,5)+SMALL(V17:AO17,6)+SMALL(V17:AO17,7)+SMALL(V17:AO17,8)+SMALL(V17:AO17,9)+SMALL(V17:AO17,10)+SMALL(V17:AO17,11)+SMALL(V17:AO17,12))/12</f>
        <v>5.7951666666666668</v>
      </c>
      <c r="AS17" s="24">
        <f>SUM(V17:AO17)/20</f>
        <v>7.3682500000000006</v>
      </c>
    </row>
    <row r="18" spans="1:45" ht="14.25" customHeight="1" x14ac:dyDescent="0.25">
      <c r="A18" t="s">
        <v>41</v>
      </c>
      <c r="B18" s="24">
        <v>2.8119999999999998</v>
      </c>
      <c r="C18" s="24">
        <v>5.3330000000000002</v>
      </c>
      <c r="D18" s="24">
        <v>4.6070000000000002</v>
      </c>
      <c r="E18" s="24">
        <v>2.65</v>
      </c>
      <c r="F18" s="24">
        <v>6.12</v>
      </c>
      <c r="G18" s="24">
        <v>11.21</v>
      </c>
      <c r="H18" s="24">
        <v>5.431</v>
      </c>
      <c r="I18" s="24">
        <v>5.9530000000000003</v>
      </c>
      <c r="J18" s="24">
        <v>6.1710000000000003</v>
      </c>
      <c r="K18" s="24">
        <v>7.0220000000000002</v>
      </c>
      <c r="L18" s="24">
        <v>4.1879999999999997</v>
      </c>
      <c r="M18" s="24">
        <v>4.5090000000000003</v>
      </c>
      <c r="N18" s="24">
        <v>3.625</v>
      </c>
      <c r="O18" s="24">
        <v>5.0890000000000004</v>
      </c>
      <c r="P18" s="24">
        <v>4.1310000000000002</v>
      </c>
      <c r="Q18" s="24">
        <v>4.4569999999999999</v>
      </c>
      <c r="R18" s="24">
        <v>5.931</v>
      </c>
      <c r="S18" s="24">
        <v>7.4290000000000003</v>
      </c>
      <c r="T18" s="24">
        <v>7.5149999999999997</v>
      </c>
      <c r="U18" s="24">
        <v>4.9109999999999996</v>
      </c>
      <c r="V18" s="16">
        <f t="shared" si="20"/>
        <v>2.8119999999999998</v>
      </c>
      <c r="W18" s="16">
        <f t="shared" si="0"/>
        <v>4.6070000000000002</v>
      </c>
      <c r="X18" s="16">
        <f t="shared" si="1"/>
        <v>6.12</v>
      </c>
      <c r="Y18" s="16">
        <f t="shared" si="2"/>
        <v>5.431</v>
      </c>
      <c r="Z18" s="16">
        <f t="shared" si="3"/>
        <v>6.1710000000000003</v>
      </c>
      <c r="AA18" s="16">
        <f t="shared" si="4"/>
        <v>4.1879999999999997</v>
      </c>
      <c r="AB18" s="16">
        <f t="shared" si="21"/>
        <v>3.625</v>
      </c>
      <c r="AC18" s="16">
        <f t="shared" si="22"/>
        <v>4.1310000000000002</v>
      </c>
      <c r="AD18" s="16">
        <f t="shared" si="14"/>
        <v>5.931</v>
      </c>
      <c r="AE18" s="16">
        <f t="shared" si="5"/>
        <v>7.5149999999999997</v>
      </c>
      <c r="AF18" s="17">
        <f t="shared" si="6"/>
        <v>5.3330000000000002</v>
      </c>
      <c r="AG18" s="17">
        <f t="shared" si="7"/>
        <v>2.65</v>
      </c>
      <c r="AH18" s="17">
        <f t="shared" si="8"/>
        <v>11.21</v>
      </c>
      <c r="AI18" s="17">
        <f t="shared" si="9"/>
        <v>5.9530000000000003</v>
      </c>
      <c r="AJ18" s="17">
        <f t="shared" si="10"/>
        <v>7.0220000000000002</v>
      </c>
      <c r="AK18" s="17">
        <f t="shared" si="11"/>
        <v>4.5090000000000003</v>
      </c>
      <c r="AL18" s="17">
        <f t="shared" si="23"/>
        <v>5.0890000000000004</v>
      </c>
      <c r="AM18" s="17">
        <f t="shared" si="24"/>
        <v>4.4569999999999999</v>
      </c>
      <c r="AN18" s="17">
        <f t="shared" si="15"/>
        <v>7.4290000000000003</v>
      </c>
      <c r="AO18" s="17">
        <f t="shared" si="12"/>
        <v>4.9109999999999996</v>
      </c>
      <c r="AP18" s="24">
        <f>(SMALL(V18:AE18,1)+SMALL(V18:AE18,2)+SMALL(V18:AE18,3)+SMALL(V18:AE18,4)+SMALL(V18:AE18,5)+SMALL(V18:AE18,6))/6</f>
        <v>4.1323333333333334</v>
      </c>
      <c r="AQ18" s="24">
        <f>SUM(V18:AE18)/10</f>
        <v>5.0530999999999997</v>
      </c>
      <c r="AR18" s="24">
        <f>(SMALL(V18:AO18,1)+SMALL(V18:AO18,2)+SMALL(V18:AO18,3)+SMALL(V18:AO18,4)+SMALL(V18:AO18,5)+SMALL(V18:AO18,6)+SMALL(V18:AO18,7)+SMALL(V18:AO18,8)+SMALL(V18:AO18,9)+SMALL(V18:AO18,10)+SMALL(V18:AO18,11)+SMALL(V18:AO18,12))/12</f>
        <v>4.311916666666666</v>
      </c>
      <c r="AS18" s="24">
        <f>SUM(V18:AO18)/20</f>
        <v>5.4546999999999999</v>
      </c>
    </row>
    <row r="19" spans="1:45" ht="14.25" hidden="1" customHeight="1" x14ac:dyDescent="0.25">
      <c r="A19" t="s">
        <v>42</v>
      </c>
      <c r="B19" s="24"/>
      <c r="C19" s="24"/>
      <c r="D19" s="24"/>
      <c r="E19" s="24"/>
      <c r="F19" s="24"/>
      <c r="G19" s="24"/>
      <c r="H19" s="24"/>
      <c r="I19" s="5"/>
      <c r="J19" s="5">
        <v>10.36</v>
      </c>
      <c r="K19" s="24">
        <v>11.686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16">
        <f t="shared" si="20"/>
        <v>0</v>
      </c>
      <c r="W19" s="16">
        <f t="shared" si="0"/>
        <v>0</v>
      </c>
      <c r="X19" s="16">
        <f t="shared" si="1"/>
        <v>0</v>
      </c>
      <c r="Y19" s="16">
        <f t="shared" si="2"/>
        <v>0</v>
      </c>
      <c r="Z19" s="16">
        <f t="shared" si="3"/>
        <v>10.36</v>
      </c>
      <c r="AA19" s="16">
        <f t="shared" si="4"/>
        <v>0</v>
      </c>
      <c r="AB19" s="16">
        <f t="shared" si="21"/>
        <v>0</v>
      </c>
      <c r="AC19" s="16">
        <f t="shared" si="22"/>
        <v>0</v>
      </c>
      <c r="AD19" s="16">
        <f t="shared" si="14"/>
        <v>0</v>
      </c>
      <c r="AE19" s="16">
        <f t="shared" si="5"/>
        <v>0</v>
      </c>
      <c r="AF19" s="17">
        <f t="shared" si="6"/>
        <v>0</v>
      </c>
      <c r="AG19" s="17">
        <f t="shared" si="7"/>
        <v>0</v>
      </c>
      <c r="AH19" s="17">
        <f t="shared" si="8"/>
        <v>0</v>
      </c>
      <c r="AI19" s="17">
        <f t="shared" si="9"/>
        <v>0</v>
      </c>
      <c r="AJ19" s="17">
        <f t="shared" si="10"/>
        <v>11.686</v>
      </c>
      <c r="AK19" s="17">
        <f t="shared" si="11"/>
        <v>0</v>
      </c>
      <c r="AL19" s="17">
        <f t="shared" si="23"/>
        <v>0</v>
      </c>
      <c r="AM19" s="17">
        <f t="shared" si="24"/>
        <v>0</v>
      </c>
      <c r="AN19" s="17">
        <f t="shared" si="15"/>
        <v>0</v>
      </c>
      <c r="AO19" s="17">
        <f t="shared" si="12"/>
        <v>0</v>
      </c>
      <c r="AP19" s="24">
        <f t="shared" si="16"/>
        <v>0</v>
      </c>
      <c r="AQ19" s="24">
        <f t="shared" si="17"/>
        <v>1.036</v>
      </c>
      <c r="AR19" s="24">
        <f t="shared" si="18"/>
        <v>0</v>
      </c>
      <c r="AS19" s="24">
        <f t="shared" si="25"/>
        <v>1.1023000000000001</v>
      </c>
    </row>
    <row r="20" spans="1:45" ht="14.25" hidden="1" customHeight="1" x14ac:dyDescent="0.25">
      <c r="A20" t="s">
        <v>43</v>
      </c>
      <c r="B20" s="24">
        <v>5.5350000000000001</v>
      </c>
      <c r="C20" s="24">
        <v>5.63</v>
      </c>
      <c r="D20" s="24">
        <v>3.5379999999999998</v>
      </c>
      <c r="E20" s="24">
        <v>4.6879999999999997</v>
      </c>
      <c r="F20" s="24"/>
      <c r="G20" s="24"/>
      <c r="H20" s="24"/>
      <c r="I20" s="5"/>
      <c r="J20" s="5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16">
        <f t="shared" si="20"/>
        <v>5.5350000000000001</v>
      </c>
      <c r="W20" s="16">
        <f t="shared" si="0"/>
        <v>3.5379999999999998</v>
      </c>
      <c r="X20" s="16">
        <f t="shared" si="1"/>
        <v>0</v>
      </c>
      <c r="Y20" s="16">
        <f t="shared" si="2"/>
        <v>0</v>
      </c>
      <c r="Z20" s="16">
        <f t="shared" si="3"/>
        <v>0</v>
      </c>
      <c r="AA20" s="16">
        <f t="shared" si="4"/>
        <v>0</v>
      </c>
      <c r="AB20" s="16">
        <f t="shared" si="21"/>
        <v>0</v>
      </c>
      <c r="AC20" s="16">
        <f t="shared" si="22"/>
        <v>0</v>
      </c>
      <c r="AD20" s="16">
        <f t="shared" si="14"/>
        <v>0</v>
      </c>
      <c r="AE20" s="16">
        <f t="shared" si="5"/>
        <v>0</v>
      </c>
      <c r="AF20" s="17">
        <f t="shared" si="6"/>
        <v>5.63</v>
      </c>
      <c r="AG20" s="17">
        <f t="shared" si="7"/>
        <v>4.6879999999999997</v>
      </c>
      <c r="AH20" s="17">
        <f t="shared" si="8"/>
        <v>0</v>
      </c>
      <c r="AI20" s="17">
        <f t="shared" si="9"/>
        <v>0</v>
      </c>
      <c r="AJ20" s="17">
        <f t="shared" si="10"/>
        <v>0</v>
      </c>
      <c r="AK20" s="17">
        <f t="shared" si="11"/>
        <v>0</v>
      </c>
      <c r="AL20" s="17">
        <f t="shared" si="23"/>
        <v>0</v>
      </c>
      <c r="AM20" s="17">
        <f t="shared" si="24"/>
        <v>0</v>
      </c>
      <c r="AN20" s="17">
        <f t="shared" si="15"/>
        <v>0</v>
      </c>
      <c r="AO20" s="17">
        <f t="shared" si="12"/>
        <v>0</v>
      </c>
      <c r="AP20" s="24">
        <f t="shared" si="16"/>
        <v>0</v>
      </c>
      <c r="AQ20" s="24">
        <f t="shared" si="17"/>
        <v>0.9073</v>
      </c>
      <c r="AR20" s="24">
        <f t="shared" si="18"/>
        <v>0</v>
      </c>
      <c r="AS20" s="24">
        <f t="shared" si="25"/>
        <v>0.96954999999999991</v>
      </c>
    </row>
    <row r="21" spans="1:45" ht="14.25" hidden="1" customHeight="1" x14ac:dyDescent="0.25">
      <c r="A21" t="s">
        <v>44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16">
        <f t="shared" si="20"/>
        <v>0</v>
      </c>
      <c r="W21" s="16">
        <f t="shared" si="0"/>
        <v>0</v>
      </c>
      <c r="X21" s="16">
        <f t="shared" si="1"/>
        <v>0</v>
      </c>
      <c r="Y21" s="16">
        <f t="shared" si="2"/>
        <v>0</v>
      </c>
      <c r="Z21" s="16">
        <f t="shared" si="3"/>
        <v>0</v>
      </c>
      <c r="AA21" s="16">
        <f t="shared" si="4"/>
        <v>0</v>
      </c>
      <c r="AB21" s="16">
        <f t="shared" si="21"/>
        <v>0</v>
      </c>
      <c r="AC21" s="16">
        <f t="shared" si="22"/>
        <v>0</v>
      </c>
      <c r="AD21" s="16">
        <f t="shared" si="14"/>
        <v>0</v>
      </c>
      <c r="AE21" s="16">
        <f t="shared" si="5"/>
        <v>0</v>
      </c>
      <c r="AF21" s="17">
        <f t="shared" si="6"/>
        <v>0</v>
      </c>
      <c r="AG21" s="17">
        <f t="shared" si="7"/>
        <v>0</v>
      </c>
      <c r="AH21" s="17">
        <f t="shared" si="8"/>
        <v>0</v>
      </c>
      <c r="AI21" s="17">
        <f t="shared" si="9"/>
        <v>0</v>
      </c>
      <c r="AJ21" s="17">
        <f t="shared" si="10"/>
        <v>0</v>
      </c>
      <c r="AK21" s="17">
        <f t="shared" si="11"/>
        <v>0</v>
      </c>
      <c r="AL21" s="17">
        <f t="shared" si="23"/>
        <v>0</v>
      </c>
      <c r="AM21" s="17">
        <f t="shared" si="24"/>
        <v>0</v>
      </c>
      <c r="AN21" s="17">
        <f t="shared" si="15"/>
        <v>0</v>
      </c>
      <c r="AO21" s="17">
        <f t="shared" si="12"/>
        <v>0</v>
      </c>
      <c r="AP21" s="24">
        <f t="shared" si="16"/>
        <v>0</v>
      </c>
      <c r="AQ21" s="24">
        <f t="shared" si="17"/>
        <v>0</v>
      </c>
      <c r="AR21" s="24">
        <f t="shared" si="18"/>
        <v>0</v>
      </c>
      <c r="AS21" s="24">
        <f t="shared" si="25"/>
        <v>0</v>
      </c>
    </row>
    <row r="22" spans="1:45" ht="14.25" hidden="1" customHeight="1" x14ac:dyDescent="0.25">
      <c r="A22" t="s">
        <v>45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16">
        <f t="shared" si="20"/>
        <v>0</v>
      </c>
      <c r="W22" s="16">
        <f t="shared" si="0"/>
        <v>0</v>
      </c>
      <c r="X22" s="16">
        <f t="shared" si="1"/>
        <v>0</v>
      </c>
      <c r="Y22" s="16">
        <f t="shared" si="2"/>
        <v>0</v>
      </c>
      <c r="Z22" s="16">
        <f t="shared" si="3"/>
        <v>0</v>
      </c>
      <c r="AA22" s="16">
        <f t="shared" si="4"/>
        <v>0</v>
      </c>
      <c r="AB22" s="16">
        <f t="shared" si="21"/>
        <v>0</v>
      </c>
      <c r="AC22" s="16">
        <f t="shared" si="22"/>
        <v>0</v>
      </c>
      <c r="AD22" s="16">
        <f t="shared" si="14"/>
        <v>0</v>
      </c>
      <c r="AE22" s="16">
        <f t="shared" si="5"/>
        <v>0</v>
      </c>
      <c r="AF22" s="17">
        <f t="shared" si="6"/>
        <v>0</v>
      </c>
      <c r="AG22" s="17">
        <f t="shared" si="7"/>
        <v>0</v>
      </c>
      <c r="AH22" s="17">
        <f t="shared" si="8"/>
        <v>0</v>
      </c>
      <c r="AI22" s="17">
        <f t="shared" si="9"/>
        <v>0</v>
      </c>
      <c r="AJ22" s="17">
        <f t="shared" si="10"/>
        <v>0</v>
      </c>
      <c r="AK22" s="17">
        <f t="shared" si="11"/>
        <v>0</v>
      </c>
      <c r="AL22" s="17">
        <f t="shared" si="23"/>
        <v>0</v>
      </c>
      <c r="AM22" s="17">
        <f t="shared" si="24"/>
        <v>0</v>
      </c>
      <c r="AN22" s="17">
        <f t="shared" si="15"/>
        <v>0</v>
      </c>
      <c r="AO22" s="17">
        <f t="shared" si="12"/>
        <v>0</v>
      </c>
      <c r="AP22" s="24">
        <f t="shared" si="16"/>
        <v>0</v>
      </c>
      <c r="AQ22" s="24">
        <f t="shared" si="17"/>
        <v>0</v>
      </c>
      <c r="AR22" s="24">
        <f t="shared" si="18"/>
        <v>0</v>
      </c>
      <c r="AS22" s="24">
        <f t="shared" si="25"/>
        <v>0</v>
      </c>
    </row>
    <row r="23" spans="1:45" ht="14.25" hidden="1" customHeight="1" x14ac:dyDescent="0.25">
      <c r="A23" t="s">
        <v>46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6">
        <f t="shared" si="20"/>
        <v>0</v>
      </c>
      <c r="W23" s="16">
        <f t="shared" si="0"/>
        <v>0</v>
      </c>
      <c r="X23" s="16">
        <f t="shared" si="1"/>
        <v>0</v>
      </c>
      <c r="Y23" s="16">
        <f t="shared" si="2"/>
        <v>0</v>
      </c>
      <c r="Z23" s="16">
        <f t="shared" si="3"/>
        <v>0</v>
      </c>
      <c r="AA23" s="16">
        <f t="shared" si="4"/>
        <v>0</v>
      </c>
      <c r="AB23" s="16">
        <f t="shared" si="21"/>
        <v>0</v>
      </c>
      <c r="AC23" s="16">
        <f t="shared" si="22"/>
        <v>0</v>
      </c>
      <c r="AD23" s="16">
        <f t="shared" si="14"/>
        <v>0</v>
      </c>
      <c r="AE23" s="16">
        <f t="shared" si="5"/>
        <v>0</v>
      </c>
      <c r="AF23" s="17">
        <f t="shared" si="6"/>
        <v>0</v>
      </c>
      <c r="AG23" s="17">
        <f t="shared" si="7"/>
        <v>0</v>
      </c>
      <c r="AH23" s="17">
        <f t="shared" si="8"/>
        <v>0</v>
      </c>
      <c r="AI23" s="17">
        <f t="shared" si="9"/>
        <v>0</v>
      </c>
      <c r="AJ23" s="17">
        <f t="shared" si="10"/>
        <v>0</v>
      </c>
      <c r="AK23" s="17">
        <f t="shared" si="11"/>
        <v>0</v>
      </c>
      <c r="AL23" s="17">
        <f t="shared" si="23"/>
        <v>0</v>
      </c>
      <c r="AM23" s="17">
        <f t="shared" si="24"/>
        <v>0</v>
      </c>
      <c r="AN23" s="17">
        <f t="shared" si="15"/>
        <v>0</v>
      </c>
      <c r="AO23" s="17">
        <f t="shared" si="12"/>
        <v>0</v>
      </c>
      <c r="AP23" s="24">
        <f t="shared" si="16"/>
        <v>0</v>
      </c>
      <c r="AQ23" s="24">
        <f t="shared" si="17"/>
        <v>0</v>
      </c>
      <c r="AR23" s="24">
        <f t="shared" si="18"/>
        <v>0</v>
      </c>
      <c r="AS23" s="24">
        <f t="shared" si="25"/>
        <v>0</v>
      </c>
    </row>
    <row r="24" spans="1:45" ht="14.25" customHeight="1" x14ac:dyDescent="0.25">
      <c r="A24" t="s">
        <v>47</v>
      </c>
      <c r="B24" s="5">
        <v>2.992</v>
      </c>
      <c r="C24" s="5">
        <v>3.7869999999999999</v>
      </c>
      <c r="D24" s="5">
        <v>2.5880000000000001</v>
      </c>
      <c r="E24" s="5">
        <v>6.3769999999999998</v>
      </c>
      <c r="F24" s="5">
        <v>7.1820000000000004</v>
      </c>
      <c r="G24" s="5">
        <v>5.2480000000000002</v>
      </c>
      <c r="H24" s="5">
        <v>5.9189999999999996</v>
      </c>
      <c r="I24" s="5">
        <v>5.4660000000000002</v>
      </c>
      <c r="J24" s="5">
        <v>6.399</v>
      </c>
      <c r="K24" s="5">
        <v>7.01</v>
      </c>
      <c r="L24" s="5">
        <v>3.2189999999999999</v>
      </c>
      <c r="M24" s="5">
        <v>6.7389999999999999</v>
      </c>
      <c r="N24" s="5">
        <v>2.9169999999999998</v>
      </c>
      <c r="O24" s="5">
        <v>3.8780000000000001</v>
      </c>
      <c r="P24" s="5">
        <v>4.2119999999999997</v>
      </c>
      <c r="Q24" s="5">
        <v>7.9770000000000003</v>
      </c>
      <c r="R24" s="5">
        <v>4.7380000000000004</v>
      </c>
      <c r="S24" s="5">
        <v>6.5990000000000002</v>
      </c>
      <c r="T24" s="5">
        <v>4.0919999999999996</v>
      </c>
      <c r="U24" s="5">
        <v>6.7030000000000003</v>
      </c>
      <c r="V24" s="16">
        <f t="shared" si="20"/>
        <v>2.992</v>
      </c>
      <c r="W24" s="16">
        <f t="shared" si="0"/>
        <v>2.5880000000000001</v>
      </c>
      <c r="X24" s="16">
        <f t="shared" si="1"/>
        <v>7.1820000000000004</v>
      </c>
      <c r="Y24" s="16">
        <f t="shared" si="2"/>
        <v>5.9189999999999996</v>
      </c>
      <c r="Z24" s="16">
        <f t="shared" si="3"/>
        <v>6.399</v>
      </c>
      <c r="AA24" s="16">
        <f t="shared" si="4"/>
        <v>3.2189999999999999</v>
      </c>
      <c r="AB24" s="16">
        <f t="shared" si="21"/>
        <v>2.9169999999999998</v>
      </c>
      <c r="AC24" s="16">
        <f t="shared" si="22"/>
        <v>4.2119999999999997</v>
      </c>
      <c r="AD24" s="16">
        <f t="shared" si="14"/>
        <v>4.7380000000000004</v>
      </c>
      <c r="AE24" s="16">
        <f t="shared" si="5"/>
        <v>4.0919999999999996</v>
      </c>
      <c r="AF24" s="17">
        <f t="shared" si="6"/>
        <v>3.7869999999999999</v>
      </c>
      <c r="AG24" s="17">
        <f t="shared" si="7"/>
        <v>6.3769999999999998</v>
      </c>
      <c r="AH24" s="17">
        <f t="shared" si="8"/>
        <v>5.2480000000000002</v>
      </c>
      <c r="AI24" s="17">
        <f t="shared" si="9"/>
        <v>5.4660000000000002</v>
      </c>
      <c r="AJ24" s="17">
        <f t="shared" si="10"/>
        <v>7.01</v>
      </c>
      <c r="AK24" s="17">
        <f t="shared" si="11"/>
        <v>6.7389999999999999</v>
      </c>
      <c r="AL24" s="17">
        <f t="shared" si="23"/>
        <v>3.8780000000000001</v>
      </c>
      <c r="AM24" s="17">
        <f t="shared" si="24"/>
        <v>7.9770000000000003</v>
      </c>
      <c r="AN24" s="17">
        <f t="shared" si="15"/>
        <v>6.5990000000000002</v>
      </c>
      <c r="AO24" s="17">
        <f t="shared" si="12"/>
        <v>6.7030000000000003</v>
      </c>
      <c r="AP24" s="24">
        <f>(SMALL(V24:AE24,1)+SMALL(V24:AE24,2)+SMALL(V24:AE24,3)+SMALL(V24:AE24,4)+SMALL(V24:AE24,5)+SMALL(V24:AE24,6))/6</f>
        <v>3.3366666666666664</v>
      </c>
      <c r="AQ24" s="24">
        <f>SUM(V24:AE24)/10</f>
        <v>4.4257999999999997</v>
      </c>
      <c r="AR24" s="24">
        <f>(SMALL(V24:AO24,1)+SMALL(V24:AO24,2)+SMALL(V24:AO24,3)+SMALL(V24:AO24,4)+SMALL(V24:AO24,5)+SMALL(V24:AO24,6)+SMALL(V24:AO24,7)+SMALL(V24:AO24,8)+SMALL(V24:AO24,9)+SMALL(V24:AO24,10)+SMALL(V24:AO24,11)+SMALL(V24:AO24,12))/12</f>
        <v>4.0880000000000001</v>
      </c>
      <c r="AS24" s="24">
        <f>SUM(V24:AO24)/20</f>
        <v>5.2021000000000006</v>
      </c>
    </row>
    <row r="25" spans="1:45" ht="14.25" customHeight="1" x14ac:dyDescent="0.25">
      <c r="A25" t="s">
        <v>48</v>
      </c>
      <c r="B25" s="5">
        <v>5.9189999999999996</v>
      </c>
      <c r="C25" s="5">
        <v>4.58</v>
      </c>
      <c r="D25" s="24">
        <v>4.5880000000000001</v>
      </c>
      <c r="E25" s="24">
        <v>12.113</v>
      </c>
      <c r="F25" s="24">
        <v>6.4580000000000002</v>
      </c>
      <c r="G25" s="24">
        <v>6.3970000000000002</v>
      </c>
      <c r="H25" s="24">
        <v>6.4320000000000004</v>
      </c>
      <c r="I25" s="5">
        <v>5.2560000000000002</v>
      </c>
      <c r="J25" s="5"/>
      <c r="K25" s="24"/>
      <c r="L25" s="24"/>
      <c r="M25" s="24"/>
      <c r="N25" s="24">
        <v>5.2460000000000004</v>
      </c>
      <c r="O25" s="24">
        <v>3.359</v>
      </c>
      <c r="P25" s="24">
        <v>4.3949999999999996</v>
      </c>
      <c r="Q25" s="24">
        <v>7.2690000000000001</v>
      </c>
      <c r="R25" s="24"/>
      <c r="S25" s="24"/>
      <c r="T25" s="24"/>
      <c r="U25" s="5"/>
      <c r="V25" s="16">
        <f t="shared" si="20"/>
        <v>5.9189999999999996</v>
      </c>
      <c r="W25" s="16">
        <f t="shared" si="0"/>
        <v>4.5880000000000001</v>
      </c>
      <c r="X25" s="16">
        <f t="shared" si="1"/>
        <v>6.4580000000000002</v>
      </c>
      <c r="Y25" s="16">
        <f t="shared" si="2"/>
        <v>6.4320000000000004</v>
      </c>
      <c r="Z25" s="16"/>
      <c r="AA25" s="16"/>
      <c r="AB25" s="16">
        <f t="shared" si="21"/>
        <v>5.2460000000000004</v>
      </c>
      <c r="AC25" s="16">
        <f t="shared" si="22"/>
        <v>4.3949999999999996</v>
      </c>
      <c r="AD25" s="16"/>
      <c r="AE25" s="16"/>
      <c r="AF25" s="17">
        <f t="shared" si="6"/>
        <v>4.58</v>
      </c>
      <c r="AG25" s="17">
        <f t="shared" si="7"/>
        <v>12.113</v>
      </c>
      <c r="AH25" s="17">
        <f t="shared" si="8"/>
        <v>6.3970000000000002</v>
      </c>
      <c r="AI25" s="17">
        <f t="shared" si="9"/>
        <v>5.2560000000000002</v>
      </c>
      <c r="AJ25" s="17"/>
      <c r="AK25" s="17"/>
      <c r="AL25" s="17">
        <f t="shared" si="23"/>
        <v>3.359</v>
      </c>
      <c r="AM25" s="17">
        <f t="shared" si="24"/>
        <v>7.2690000000000001</v>
      </c>
      <c r="AN25" s="17"/>
      <c r="AO25" s="17"/>
      <c r="AP25" s="24">
        <f t="shared" si="16"/>
        <v>5.5063333333333331</v>
      </c>
      <c r="AQ25" s="24" t="s">
        <v>84</v>
      </c>
      <c r="AR25" s="24">
        <f t="shared" si="18"/>
        <v>6.0010000000000003</v>
      </c>
      <c r="AS25" s="24" t="s">
        <v>84</v>
      </c>
    </row>
    <row r="26" spans="1:45" ht="14.25" customHeight="1" x14ac:dyDescent="0.25">
      <c r="A26" t="s">
        <v>49</v>
      </c>
      <c r="B26" s="5">
        <v>3.71</v>
      </c>
      <c r="C26" s="5">
        <v>4.2220000000000004</v>
      </c>
      <c r="D26" s="5">
        <v>5.3490000000000002</v>
      </c>
      <c r="E26" s="5">
        <v>3.5139999999999998</v>
      </c>
      <c r="F26" s="5">
        <v>5.8150000000000004</v>
      </c>
      <c r="G26" s="5">
        <v>3.0960000000000001</v>
      </c>
      <c r="H26" s="5">
        <v>3.88</v>
      </c>
      <c r="I26" s="5">
        <v>5.1619999999999999</v>
      </c>
      <c r="J26" s="5">
        <v>7.4</v>
      </c>
      <c r="K26" s="5">
        <v>7.7919999999999998</v>
      </c>
      <c r="L26" s="5">
        <v>4.0460000000000003</v>
      </c>
      <c r="M26" s="5">
        <v>6.13</v>
      </c>
      <c r="N26" s="5">
        <v>8.7970000000000006</v>
      </c>
      <c r="O26" s="5">
        <v>5.4039999999999999</v>
      </c>
      <c r="P26" s="5">
        <v>19.850000000000001</v>
      </c>
      <c r="Q26" s="5">
        <v>5.8070000000000004</v>
      </c>
      <c r="R26" s="5">
        <v>11.250999999999999</v>
      </c>
      <c r="S26" s="5">
        <v>2.6179999999999999</v>
      </c>
      <c r="T26" s="5">
        <v>5.4720000000000004</v>
      </c>
      <c r="U26" s="5">
        <v>4.5490000000000004</v>
      </c>
      <c r="V26" s="16">
        <f t="shared" si="20"/>
        <v>3.71</v>
      </c>
      <c r="W26" s="16">
        <f t="shared" si="0"/>
        <v>5.3490000000000002</v>
      </c>
      <c r="X26" s="16">
        <f t="shared" si="1"/>
        <v>5.8150000000000004</v>
      </c>
      <c r="Y26" s="16">
        <f t="shared" si="2"/>
        <v>3.88</v>
      </c>
      <c r="Z26" s="16">
        <f t="shared" si="3"/>
        <v>7.4</v>
      </c>
      <c r="AA26" s="16">
        <f t="shared" si="4"/>
        <v>4.0460000000000003</v>
      </c>
      <c r="AB26" s="16">
        <f t="shared" si="21"/>
        <v>8.7970000000000006</v>
      </c>
      <c r="AC26" s="16">
        <f t="shared" si="22"/>
        <v>19.850000000000001</v>
      </c>
      <c r="AD26" s="16">
        <f t="shared" si="14"/>
        <v>11.250999999999999</v>
      </c>
      <c r="AE26" s="16">
        <f t="shared" si="5"/>
        <v>5.4720000000000004</v>
      </c>
      <c r="AF26" s="17">
        <f t="shared" si="6"/>
        <v>4.2220000000000004</v>
      </c>
      <c r="AG26" s="17">
        <f t="shared" si="7"/>
        <v>3.5139999999999998</v>
      </c>
      <c r="AH26" s="17">
        <f t="shared" si="8"/>
        <v>3.0960000000000001</v>
      </c>
      <c r="AI26" s="17">
        <f t="shared" si="9"/>
        <v>5.1619999999999999</v>
      </c>
      <c r="AJ26" s="17">
        <f t="shared" si="10"/>
        <v>7.7919999999999998</v>
      </c>
      <c r="AK26" s="17">
        <f t="shared" si="11"/>
        <v>6.13</v>
      </c>
      <c r="AL26" s="17">
        <f t="shared" si="23"/>
        <v>5.4039999999999999</v>
      </c>
      <c r="AM26" s="17">
        <f t="shared" si="24"/>
        <v>5.8070000000000004</v>
      </c>
      <c r="AN26" s="17">
        <f t="shared" si="15"/>
        <v>2.6179999999999999</v>
      </c>
      <c r="AO26" s="17">
        <f t="shared" si="12"/>
        <v>4.5490000000000004</v>
      </c>
      <c r="AP26" s="24">
        <f>(SMALL(V26:AE26,1)+SMALL(V26:AE26,2)+SMALL(V26:AE26,3)+SMALL(V26:AE26,4)+SMALL(V26:AE26,5)+SMALL(V26:AE26,6))/6</f>
        <v>4.7120000000000006</v>
      </c>
      <c r="AQ26" s="24">
        <f>SUM(V26:AE26)/10</f>
        <v>7.5569999999999995</v>
      </c>
      <c r="AR26" s="24">
        <f>(SMALL(V26:AO26,1)+SMALL(V26:AO26,2)+SMALL(V26:AO26,3)+SMALL(V26:AO26,4)+SMALL(V26:AO26,5)+SMALL(V26:AO26,6)+SMALL(V26:AO26,7)+SMALL(V26:AO26,8)+SMALL(V26:AO26,9)+SMALL(V26:AO26,10)+SMALL(V26:AO26,11)+SMALL(V26:AO26,12))/12</f>
        <v>4.2518333333333329</v>
      </c>
      <c r="AS26" s="24">
        <f>SUM(V26:AO26)/20</f>
        <v>6.1931999999999992</v>
      </c>
    </row>
    <row r="27" spans="1:45" ht="14.25" customHeight="1" x14ac:dyDescent="0.25">
      <c r="A27" t="s">
        <v>50</v>
      </c>
      <c r="B27" s="5">
        <v>3.3119999999999998</v>
      </c>
      <c r="C27" s="5">
        <v>3.7509999999999999</v>
      </c>
      <c r="D27" s="24">
        <v>5.5529999999999999</v>
      </c>
      <c r="E27" s="24">
        <v>6.0279999999999996</v>
      </c>
      <c r="F27" s="24">
        <v>5.4749999999999996</v>
      </c>
      <c r="G27" s="24">
        <v>7.8739999999999997</v>
      </c>
      <c r="H27" s="24">
        <v>4.093</v>
      </c>
      <c r="I27" s="5">
        <v>4.91</v>
      </c>
      <c r="J27" s="5">
        <v>5.0220000000000002</v>
      </c>
      <c r="K27" s="24">
        <v>4.72</v>
      </c>
      <c r="L27" s="24">
        <v>8.2390000000000008</v>
      </c>
      <c r="M27" s="24">
        <v>6.3630000000000004</v>
      </c>
      <c r="N27" s="24">
        <v>6.6189999999999998</v>
      </c>
      <c r="O27" s="24">
        <v>4.048</v>
      </c>
      <c r="P27" s="24">
        <v>6.8159999999999998</v>
      </c>
      <c r="Q27" s="24">
        <v>4.9400000000000004</v>
      </c>
      <c r="R27" s="24">
        <v>6.8120000000000003</v>
      </c>
      <c r="S27" s="24">
        <v>6.718</v>
      </c>
      <c r="T27" s="24">
        <v>5.9809999999999999</v>
      </c>
      <c r="U27" s="24">
        <v>4.3029999999999999</v>
      </c>
      <c r="V27" s="16">
        <f t="shared" si="20"/>
        <v>3.3119999999999998</v>
      </c>
      <c r="W27" s="16">
        <f t="shared" si="0"/>
        <v>5.5529999999999999</v>
      </c>
      <c r="X27" s="16">
        <f t="shared" si="1"/>
        <v>5.4749999999999996</v>
      </c>
      <c r="Y27" s="16">
        <f t="shared" si="2"/>
        <v>4.093</v>
      </c>
      <c r="Z27" s="16">
        <f t="shared" si="3"/>
        <v>5.0220000000000002</v>
      </c>
      <c r="AA27" s="16">
        <f t="shared" si="4"/>
        <v>8.2390000000000008</v>
      </c>
      <c r="AB27" s="16">
        <f t="shared" si="21"/>
        <v>6.6189999999999998</v>
      </c>
      <c r="AC27" s="16">
        <f t="shared" si="22"/>
        <v>6.8159999999999998</v>
      </c>
      <c r="AD27" s="16">
        <f t="shared" si="14"/>
        <v>6.8120000000000003</v>
      </c>
      <c r="AE27" s="16">
        <f t="shared" si="5"/>
        <v>5.9809999999999999</v>
      </c>
      <c r="AF27" s="17">
        <f t="shared" si="6"/>
        <v>3.7509999999999999</v>
      </c>
      <c r="AG27" s="17">
        <f t="shared" si="7"/>
        <v>6.0279999999999996</v>
      </c>
      <c r="AH27" s="17">
        <f t="shared" si="8"/>
        <v>7.8739999999999997</v>
      </c>
      <c r="AI27" s="17">
        <f t="shared" si="9"/>
        <v>4.91</v>
      </c>
      <c r="AJ27" s="17">
        <f t="shared" si="10"/>
        <v>4.72</v>
      </c>
      <c r="AK27" s="17">
        <f t="shared" si="11"/>
        <v>6.3630000000000004</v>
      </c>
      <c r="AL27" s="17">
        <f t="shared" si="23"/>
        <v>4.048</v>
      </c>
      <c r="AM27" s="17">
        <f t="shared" si="24"/>
        <v>4.9400000000000004</v>
      </c>
      <c r="AN27" s="17">
        <f t="shared" si="15"/>
        <v>6.718</v>
      </c>
      <c r="AO27" s="17">
        <f t="shared" si="12"/>
        <v>4.3029999999999999</v>
      </c>
      <c r="AP27" s="24">
        <f>(SMALL(V27:AE27,1)+SMALL(V27:AE27,2)+SMALL(V27:AE27,3)+SMALL(V27:AE27,4)+SMALL(V27:AE27,5)+SMALL(V27:AE27,6))/6</f>
        <v>4.9059999999999997</v>
      </c>
      <c r="AQ27" s="24">
        <f>SUM(V27:AE27)/10</f>
        <v>5.7922000000000002</v>
      </c>
      <c r="AR27" s="24">
        <f>(SMALL(V27:AO27,1)+SMALL(V27:AO27,2)+SMALL(V27:AO27,3)+SMALL(V27:AO27,4)+SMALL(V27:AO27,5)+SMALL(V27:AO27,6)+SMALL(V27:AO27,7)+SMALL(V27:AO27,8)+SMALL(V27:AO27,9)+SMALL(V27:AO27,10)+SMALL(V27:AO27,11)+SMALL(V27:AO27,12))/12</f>
        <v>4.6756666666666664</v>
      </c>
      <c r="AS27" s="24">
        <f>SUM(V27:AO27)/20</f>
        <v>5.5788500000000001</v>
      </c>
    </row>
    <row r="28" spans="1:45" ht="14.25" customHeight="1" x14ac:dyDescent="0.25">
      <c r="A28" t="s">
        <v>51</v>
      </c>
      <c r="B28" s="5">
        <v>4.9420000000000002</v>
      </c>
      <c r="C28" s="5">
        <v>6.4880000000000004</v>
      </c>
      <c r="D28" s="5">
        <v>4.4829999999999997</v>
      </c>
      <c r="E28" s="5">
        <v>11.289</v>
      </c>
      <c r="F28" s="5">
        <v>5.7</v>
      </c>
      <c r="G28" s="5">
        <v>8.8360000000000003</v>
      </c>
      <c r="H28" s="5">
        <v>2.9049999999999998</v>
      </c>
      <c r="I28" s="5">
        <v>5.3280000000000003</v>
      </c>
      <c r="J28" s="5">
        <v>6.2320000000000002</v>
      </c>
      <c r="K28" s="5">
        <v>7.6559999999999997</v>
      </c>
      <c r="L28" s="5">
        <v>11.826000000000001</v>
      </c>
      <c r="M28" s="5">
        <v>16.744</v>
      </c>
      <c r="N28" s="5">
        <v>6.0060000000000002</v>
      </c>
      <c r="O28" s="5">
        <v>12.04</v>
      </c>
      <c r="P28" s="5">
        <v>4.8010000000000002</v>
      </c>
      <c r="Q28" s="5">
        <v>8.0419999999999998</v>
      </c>
      <c r="R28" s="5">
        <v>5.0049999999999999</v>
      </c>
      <c r="S28" s="5">
        <v>7.4349999999999996</v>
      </c>
      <c r="T28" s="5">
        <v>2.3260000000000001</v>
      </c>
      <c r="U28" s="5">
        <v>8.3160000000000007</v>
      </c>
      <c r="V28" s="16">
        <f t="shared" si="20"/>
        <v>4.9420000000000002</v>
      </c>
      <c r="W28" s="16">
        <f t="shared" si="0"/>
        <v>4.4829999999999997</v>
      </c>
      <c r="X28" s="16">
        <f t="shared" si="1"/>
        <v>5.7</v>
      </c>
      <c r="Y28" s="16">
        <f t="shared" si="2"/>
        <v>2.9049999999999998</v>
      </c>
      <c r="Z28" s="16">
        <f t="shared" si="3"/>
        <v>6.2320000000000002</v>
      </c>
      <c r="AA28" s="16">
        <f t="shared" si="4"/>
        <v>11.826000000000001</v>
      </c>
      <c r="AB28" s="16">
        <f t="shared" si="21"/>
        <v>6.0060000000000002</v>
      </c>
      <c r="AC28" s="16">
        <f t="shared" si="22"/>
        <v>4.8010000000000002</v>
      </c>
      <c r="AD28" s="16">
        <f t="shared" si="14"/>
        <v>5.0049999999999999</v>
      </c>
      <c r="AE28" s="16">
        <f t="shared" si="5"/>
        <v>2.3260000000000001</v>
      </c>
      <c r="AF28" s="17">
        <f t="shared" si="6"/>
        <v>6.4880000000000004</v>
      </c>
      <c r="AG28" s="17">
        <f t="shared" si="7"/>
        <v>11.289</v>
      </c>
      <c r="AH28" s="17">
        <f t="shared" si="8"/>
        <v>8.8360000000000003</v>
      </c>
      <c r="AI28" s="17">
        <f t="shared" si="9"/>
        <v>5.3280000000000003</v>
      </c>
      <c r="AJ28" s="17">
        <f t="shared" si="10"/>
        <v>7.6559999999999997</v>
      </c>
      <c r="AK28" s="17">
        <f t="shared" si="11"/>
        <v>16.744</v>
      </c>
      <c r="AL28" s="17">
        <f t="shared" si="23"/>
        <v>12.04</v>
      </c>
      <c r="AM28" s="17">
        <f t="shared" si="24"/>
        <v>8.0419999999999998</v>
      </c>
      <c r="AN28" s="17">
        <f t="shared" si="15"/>
        <v>7.4349999999999996</v>
      </c>
      <c r="AO28" s="17">
        <f t="shared" si="12"/>
        <v>8.3160000000000007</v>
      </c>
      <c r="AP28" s="24">
        <f>(SMALL(V28:AE28,1)+SMALL(V28:AE28,2)+SMALL(V28:AE28,3)+SMALL(V28:AE28,4)+SMALL(V28:AE28,5)+SMALL(V28:AE28,6))/6</f>
        <v>4.077</v>
      </c>
      <c r="AQ28" s="24">
        <f>SUM(V28:AE28)/10</f>
        <v>5.422600000000001</v>
      </c>
      <c r="AR28" s="24">
        <f>(SMALL(V28:AO28,1)+SMALL(V28:AO28,2)+SMALL(V28:AO28,3)+SMALL(V28:AO28,4)+SMALL(V28:AO28,5)+SMALL(V28:AO28,6)+SMALL(V28:AO28,7)+SMALL(V28:AO28,8)+SMALL(V28:AO28,9)+SMALL(V28:AO28,10)+SMALL(V28:AO28,11)+SMALL(V28:AO28,12))/12</f>
        <v>5.1375833333333336</v>
      </c>
      <c r="AS28" s="24">
        <f>SUM(V28:AO28)/20</f>
        <v>7.32</v>
      </c>
    </row>
    <row r="29" spans="1:45" ht="14.25" hidden="1" customHeight="1" x14ac:dyDescent="0.25">
      <c r="A29" t="s">
        <v>52</v>
      </c>
      <c r="B29" s="24"/>
      <c r="C29" s="24"/>
      <c r="D29" s="24"/>
      <c r="E29" s="24"/>
      <c r="F29" s="24"/>
      <c r="G29" s="24"/>
      <c r="H29" s="24"/>
      <c r="I29" s="5"/>
      <c r="J29" s="5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16">
        <f t="shared" si="20"/>
        <v>0</v>
      </c>
      <c r="W29" s="16">
        <f t="shared" si="0"/>
        <v>0</v>
      </c>
      <c r="X29" s="16">
        <f t="shared" si="1"/>
        <v>0</v>
      </c>
      <c r="Y29" s="16">
        <f t="shared" si="2"/>
        <v>0</v>
      </c>
      <c r="Z29" s="16">
        <f t="shared" si="3"/>
        <v>0</v>
      </c>
      <c r="AA29" s="16">
        <f t="shared" si="4"/>
        <v>0</v>
      </c>
      <c r="AB29" s="16">
        <f t="shared" si="21"/>
        <v>0</v>
      </c>
      <c r="AC29" s="16">
        <f t="shared" si="22"/>
        <v>0</v>
      </c>
      <c r="AD29" s="16">
        <f t="shared" si="14"/>
        <v>0</v>
      </c>
      <c r="AE29" s="16">
        <f t="shared" si="5"/>
        <v>0</v>
      </c>
      <c r="AF29" s="17">
        <f t="shared" si="6"/>
        <v>0</v>
      </c>
      <c r="AG29" s="17">
        <f t="shared" si="7"/>
        <v>0</v>
      </c>
      <c r="AH29" s="17">
        <f t="shared" si="8"/>
        <v>0</v>
      </c>
      <c r="AI29" s="17">
        <f t="shared" si="9"/>
        <v>0</v>
      </c>
      <c r="AJ29" s="17">
        <f t="shared" si="10"/>
        <v>0</v>
      </c>
      <c r="AK29" s="17">
        <f t="shared" si="11"/>
        <v>0</v>
      </c>
      <c r="AL29" s="17">
        <f t="shared" si="23"/>
        <v>0</v>
      </c>
      <c r="AM29" s="17">
        <f t="shared" si="24"/>
        <v>0</v>
      </c>
      <c r="AN29" s="17">
        <f t="shared" si="15"/>
        <v>0</v>
      </c>
      <c r="AO29" s="17">
        <f t="shared" si="12"/>
        <v>0</v>
      </c>
      <c r="AP29" s="24">
        <f t="shared" si="16"/>
        <v>0</v>
      </c>
      <c r="AQ29" s="24">
        <f t="shared" si="17"/>
        <v>0</v>
      </c>
      <c r="AR29" s="24">
        <f t="shared" si="18"/>
        <v>0</v>
      </c>
      <c r="AS29" s="24">
        <f t="shared" si="25"/>
        <v>0</v>
      </c>
    </row>
    <row r="30" spans="1:45" ht="14.25" hidden="1" customHeight="1" x14ac:dyDescent="0.25">
      <c r="A30" t="s">
        <v>53</v>
      </c>
      <c r="B30" s="24"/>
      <c r="C30" s="24"/>
      <c r="D30" s="24"/>
      <c r="E30" s="24"/>
      <c r="F30" s="24"/>
      <c r="G30" s="24"/>
      <c r="H30" s="24"/>
      <c r="I30" s="5"/>
      <c r="J30" s="5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16">
        <f t="shared" si="20"/>
        <v>0</v>
      </c>
      <c r="W30" s="16">
        <f t="shared" si="0"/>
        <v>0</v>
      </c>
      <c r="X30" s="16">
        <f t="shared" si="1"/>
        <v>0</v>
      </c>
      <c r="Y30" s="16">
        <f t="shared" si="2"/>
        <v>0</v>
      </c>
      <c r="Z30" s="16">
        <f t="shared" si="3"/>
        <v>0</v>
      </c>
      <c r="AA30" s="16">
        <f t="shared" si="4"/>
        <v>0</v>
      </c>
      <c r="AB30" s="16">
        <f t="shared" si="21"/>
        <v>0</v>
      </c>
      <c r="AC30" s="16">
        <f t="shared" si="22"/>
        <v>0</v>
      </c>
      <c r="AD30" s="16">
        <f t="shared" si="14"/>
        <v>0</v>
      </c>
      <c r="AE30" s="16">
        <f t="shared" si="5"/>
        <v>0</v>
      </c>
      <c r="AF30" s="17">
        <f t="shared" si="6"/>
        <v>0</v>
      </c>
      <c r="AG30" s="17">
        <f t="shared" si="7"/>
        <v>0</v>
      </c>
      <c r="AH30" s="17">
        <f t="shared" si="8"/>
        <v>0</v>
      </c>
      <c r="AI30" s="17">
        <f t="shared" si="9"/>
        <v>0</v>
      </c>
      <c r="AJ30" s="17">
        <f t="shared" si="10"/>
        <v>0</v>
      </c>
      <c r="AK30" s="17">
        <f t="shared" si="11"/>
        <v>0</v>
      </c>
      <c r="AL30" s="17">
        <f t="shared" si="23"/>
        <v>0</v>
      </c>
      <c r="AM30" s="17">
        <f t="shared" si="24"/>
        <v>0</v>
      </c>
      <c r="AN30" s="17">
        <f t="shared" si="15"/>
        <v>0</v>
      </c>
      <c r="AO30" s="17">
        <f t="shared" si="12"/>
        <v>0</v>
      </c>
      <c r="AP30" s="24">
        <f t="shared" si="16"/>
        <v>0</v>
      </c>
      <c r="AQ30" s="24">
        <f t="shared" si="17"/>
        <v>0</v>
      </c>
      <c r="AR30" s="24">
        <f t="shared" si="18"/>
        <v>0</v>
      </c>
      <c r="AS30" s="24">
        <f t="shared" si="25"/>
        <v>0</v>
      </c>
    </row>
    <row r="31" spans="1:45" ht="14.25" hidden="1" customHeight="1" x14ac:dyDescent="0.25">
      <c r="A31" t="s">
        <v>54</v>
      </c>
      <c r="B31" s="24">
        <v>6.476</v>
      </c>
      <c r="C31" s="24">
        <v>4.0869999999999997</v>
      </c>
      <c r="D31" s="24">
        <v>4.9279999999999999</v>
      </c>
      <c r="E31" s="24">
        <v>8.4990000000000006</v>
      </c>
      <c r="F31" s="24"/>
      <c r="G31" s="24"/>
      <c r="H31" s="24"/>
      <c r="I31" s="5"/>
      <c r="J31" s="5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16">
        <f t="shared" si="20"/>
        <v>6.476</v>
      </c>
      <c r="W31" s="16">
        <f t="shared" si="0"/>
        <v>4.9279999999999999</v>
      </c>
      <c r="X31" s="16">
        <f t="shared" si="1"/>
        <v>0</v>
      </c>
      <c r="Y31" s="16">
        <f t="shared" si="2"/>
        <v>0</v>
      </c>
      <c r="Z31" s="16">
        <f t="shared" si="3"/>
        <v>0</v>
      </c>
      <c r="AA31" s="16">
        <f t="shared" si="4"/>
        <v>0</v>
      </c>
      <c r="AB31" s="16">
        <f t="shared" si="21"/>
        <v>0</v>
      </c>
      <c r="AC31" s="16">
        <f t="shared" si="22"/>
        <v>0</v>
      </c>
      <c r="AD31" s="16">
        <f t="shared" si="14"/>
        <v>0</v>
      </c>
      <c r="AE31" s="16">
        <f t="shared" si="5"/>
        <v>0</v>
      </c>
      <c r="AF31" s="17">
        <f t="shared" si="6"/>
        <v>4.0869999999999997</v>
      </c>
      <c r="AG31" s="17">
        <f t="shared" si="7"/>
        <v>8.4990000000000006</v>
      </c>
      <c r="AH31" s="17">
        <f t="shared" si="8"/>
        <v>0</v>
      </c>
      <c r="AI31" s="17">
        <f t="shared" si="9"/>
        <v>0</v>
      </c>
      <c r="AJ31" s="17">
        <f t="shared" si="10"/>
        <v>0</v>
      </c>
      <c r="AK31" s="17">
        <f t="shared" si="11"/>
        <v>0</v>
      </c>
      <c r="AL31" s="17">
        <f t="shared" si="23"/>
        <v>0</v>
      </c>
      <c r="AM31" s="17">
        <f t="shared" si="24"/>
        <v>0</v>
      </c>
      <c r="AN31" s="17">
        <f t="shared" si="15"/>
        <v>0</v>
      </c>
      <c r="AO31" s="17">
        <f t="shared" si="12"/>
        <v>0</v>
      </c>
      <c r="AP31" s="24">
        <f t="shared" si="16"/>
        <v>0</v>
      </c>
      <c r="AQ31" s="24">
        <f t="shared" si="17"/>
        <v>1.1404000000000001</v>
      </c>
      <c r="AR31" s="24">
        <f t="shared" si="18"/>
        <v>0</v>
      </c>
      <c r="AS31" s="24">
        <f t="shared" si="25"/>
        <v>1.1995</v>
      </c>
    </row>
    <row r="32" spans="1:45" ht="14.25" customHeight="1" x14ac:dyDescent="0.25">
      <c r="A32" t="s">
        <v>55</v>
      </c>
      <c r="B32" s="24">
        <v>4.6790000000000003</v>
      </c>
      <c r="C32" s="24">
        <v>17.489000000000001</v>
      </c>
      <c r="D32" s="24">
        <v>7.6120000000000001</v>
      </c>
      <c r="E32" s="24">
        <v>15.175000000000001</v>
      </c>
      <c r="F32" s="24">
        <v>12.131</v>
      </c>
      <c r="G32" s="24">
        <v>9.5280000000000005</v>
      </c>
      <c r="H32" s="24">
        <v>18.553000000000001</v>
      </c>
      <c r="I32" s="5">
        <v>7.08</v>
      </c>
      <c r="J32" s="5">
        <v>9.0289999999999999</v>
      </c>
      <c r="K32" s="24">
        <v>8.1039999999999992</v>
      </c>
      <c r="L32" s="24">
        <v>4.74</v>
      </c>
      <c r="M32" s="24">
        <v>6.1260000000000003</v>
      </c>
      <c r="N32" s="24">
        <v>9.423</v>
      </c>
      <c r="O32" s="24">
        <v>6.5869999999999997</v>
      </c>
      <c r="P32" s="24">
        <v>8.5169999999999995</v>
      </c>
      <c r="Q32" s="24">
        <v>9.5920000000000005</v>
      </c>
      <c r="R32" s="24"/>
      <c r="S32" s="24"/>
      <c r="T32" s="24"/>
      <c r="U32" s="24"/>
      <c r="V32" s="16">
        <f t="shared" si="20"/>
        <v>4.6790000000000003</v>
      </c>
      <c r="W32" s="16">
        <f t="shared" si="0"/>
        <v>7.6120000000000001</v>
      </c>
      <c r="X32" s="16">
        <f t="shared" si="1"/>
        <v>12.131</v>
      </c>
      <c r="Y32" s="16">
        <f t="shared" si="2"/>
        <v>18.553000000000001</v>
      </c>
      <c r="Z32" s="16">
        <f t="shared" si="3"/>
        <v>9.0289999999999999</v>
      </c>
      <c r="AA32" s="16">
        <f t="shared" si="4"/>
        <v>4.74</v>
      </c>
      <c r="AB32" s="16">
        <f t="shared" si="21"/>
        <v>9.423</v>
      </c>
      <c r="AC32" s="16">
        <f t="shared" si="22"/>
        <v>8.5169999999999995</v>
      </c>
      <c r="AD32" s="16"/>
      <c r="AE32" s="16"/>
      <c r="AF32" s="17">
        <f t="shared" si="6"/>
        <v>17.489000000000001</v>
      </c>
      <c r="AG32" s="17">
        <f t="shared" si="7"/>
        <v>15.175000000000001</v>
      </c>
      <c r="AH32" s="17">
        <f t="shared" si="8"/>
        <v>9.5280000000000005</v>
      </c>
      <c r="AI32" s="17">
        <f t="shared" si="9"/>
        <v>7.08</v>
      </c>
      <c r="AJ32" s="17">
        <f t="shared" si="10"/>
        <v>8.1039999999999992</v>
      </c>
      <c r="AK32" s="17">
        <f t="shared" si="11"/>
        <v>6.1260000000000003</v>
      </c>
      <c r="AL32" s="17">
        <f t="shared" si="23"/>
        <v>6.5869999999999997</v>
      </c>
      <c r="AM32" s="17">
        <f t="shared" si="24"/>
        <v>9.5920000000000005</v>
      </c>
      <c r="AN32" s="17"/>
      <c r="AO32" s="17"/>
      <c r="AP32" s="24">
        <f>(SMALL(V32:AE32,1)+SMALL(V32:AE32,2)+SMALL(V32:AE32,3)+SMALL(V32:AE32,4)+SMALL(V32:AE32,5)+SMALL(V32:AE32,6))/6</f>
        <v>7.333333333333333</v>
      </c>
      <c r="AQ32" s="24" t="s">
        <v>84</v>
      </c>
      <c r="AR32" s="24">
        <f>(SMALL(V32:AO32,1)+SMALL(V32:AO32,2)+SMALL(V32:AO32,3)+SMALL(V32:AO32,4)+SMALL(V32:AO32,5)+SMALL(V32:AO32,6)+SMALL(V32:AO32,7)+SMALL(V32:AO32,8)+SMALL(V32:AO32,9)+SMALL(V32:AO32,10)+SMALL(V32:AO32,11)+SMALL(V32:AO32,12))/12</f>
        <v>7.5847500000000005</v>
      </c>
      <c r="AS32" s="24" t="s">
        <v>84</v>
      </c>
    </row>
    <row r="33" spans="1:45" ht="14.25" customHeight="1" x14ac:dyDescent="0.25">
      <c r="A33" t="s">
        <v>56</v>
      </c>
      <c r="B33" s="24">
        <v>12.627000000000001</v>
      </c>
      <c r="C33" s="24">
        <v>8.032</v>
      </c>
      <c r="D33" s="24">
        <v>3.927</v>
      </c>
      <c r="E33" s="24">
        <v>3.6739999999999999</v>
      </c>
      <c r="F33" s="24">
        <v>5.6479999999999997</v>
      </c>
      <c r="G33" s="24">
        <v>10.766999999999999</v>
      </c>
      <c r="H33" s="24">
        <v>2.7210000000000001</v>
      </c>
      <c r="I33" s="5">
        <v>3.1709999999999998</v>
      </c>
      <c r="J33" s="5">
        <v>4.8780000000000001</v>
      </c>
      <c r="K33" s="24">
        <v>6.4989999999999997</v>
      </c>
      <c r="L33" s="24">
        <v>5.4669999999999996</v>
      </c>
      <c r="M33" s="24">
        <v>4.9909999999999997</v>
      </c>
      <c r="N33" s="24">
        <v>4.8239999999999998</v>
      </c>
      <c r="O33" s="24">
        <v>4.351</v>
      </c>
      <c r="P33" s="24">
        <v>5.7869999999999999</v>
      </c>
      <c r="Q33" s="24">
        <v>6.4779999999999998</v>
      </c>
      <c r="R33" s="24">
        <v>8.2720000000000002</v>
      </c>
      <c r="S33" s="24">
        <v>3.4049999999999998</v>
      </c>
      <c r="T33" s="24">
        <v>3.5219999999999998</v>
      </c>
      <c r="U33" s="24">
        <v>5.4409999999999998</v>
      </c>
      <c r="V33" s="16">
        <f t="shared" si="20"/>
        <v>12.627000000000001</v>
      </c>
      <c r="W33" s="16">
        <f t="shared" si="0"/>
        <v>3.927</v>
      </c>
      <c r="X33" s="16">
        <f t="shared" si="1"/>
        <v>5.6479999999999997</v>
      </c>
      <c r="Y33" s="16">
        <f t="shared" si="2"/>
        <v>2.7210000000000001</v>
      </c>
      <c r="Z33" s="16">
        <f t="shared" si="3"/>
        <v>4.8780000000000001</v>
      </c>
      <c r="AA33" s="16">
        <f t="shared" si="4"/>
        <v>5.4669999999999996</v>
      </c>
      <c r="AB33" s="16">
        <f t="shared" si="21"/>
        <v>4.8239999999999998</v>
      </c>
      <c r="AC33" s="16">
        <f t="shared" si="22"/>
        <v>5.7869999999999999</v>
      </c>
      <c r="AD33" s="16">
        <f t="shared" si="14"/>
        <v>8.2720000000000002</v>
      </c>
      <c r="AE33" s="16">
        <f t="shared" si="5"/>
        <v>3.5219999999999998</v>
      </c>
      <c r="AF33" s="17">
        <f t="shared" si="6"/>
        <v>8.032</v>
      </c>
      <c r="AG33" s="17">
        <f t="shared" si="7"/>
        <v>3.6739999999999999</v>
      </c>
      <c r="AH33" s="17">
        <f t="shared" si="8"/>
        <v>10.766999999999999</v>
      </c>
      <c r="AI33" s="17">
        <f t="shared" si="9"/>
        <v>3.1709999999999998</v>
      </c>
      <c r="AJ33" s="17">
        <f t="shared" si="10"/>
        <v>6.4989999999999997</v>
      </c>
      <c r="AK33" s="17">
        <f t="shared" si="11"/>
        <v>4.9909999999999997</v>
      </c>
      <c r="AL33" s="17">
        <f t="shared" si="23"/>
        <v>4.351</v>
      </c>
      <c r="AM33" s="17">
        <f t="shared" si="24"/>
        <v>6.4779999999999998</v>
      </c>
      <c r="AN33" s="17">
        <f t="shared" si="15"/>
        <v>3.4049999999999998</v>
      </c>
      <c r="AO33" s="17">
        <f t="shared" si="12"/>
        <v>5.4409999999999998</v>
      </c>
      <c r="AP33" s="24">
        <f t="shared" si="16"/>
        <v>4.2231666666666667</v>
      </c>
      <c r="AQ33" s="24">
        <f t="shared" si="17"/>
        <v>5.7672999999999996</v>
      </c>
      <c r="AR33" s="24">
        <f t="shared" si="18"/>
        <v>4.1976666666666667</v>
      </c>
      <c r="AS33" s="24">
        <f t="shared" si="25"/>
        <v>5.7241</v>
      </c>
    </row>
    <row r="34" spans="1:45" ht="14.25" hidden="1" customHeight="1" x14ac:dyDescent="0.25">
      <c r="A34" t="s">
        <v>57</v>
      </c>
      <c r="B34" s="24">
        <v>24.59</v>
      </c>
      <c r="C34" s="24">
        <v>14.976000000000001</v>
      </c>
      <c r="D34" s="24">
        <v>10.349</v>
      </c>
      <c r="E34" s="24" t="s">
        <v>58</v>
      </c>
      <c r="F34" s="24"/>
      <c r="G34" s="24"/>
      <c r="H34" s="24"/>
      <c r="I34" s="5"/>
      <c r="J34" s="5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16">
        <f t="shared" si="20"/>
        <v>24.59</v>
      </c>
      <c r="W34" s="16">
        <f t="shared" si="0"/>
        <v>10.349</v>
      </c>
      <c r="X34" s="16">
        <f t="shared" si="1"/>
        <v>0</v>
      </c>
      <c r="Y34" s="16">
        <f t="shared" si="2"/>
        <v>0</v>
      </c>
      <c r="Z34" s="16">
        <f t="shared" si="3"/>
        <v>0</v>
      </c>
      <c r="AA34" s="16">
        <f t="shared" si="4"/>
        <v>0</v>
      </c>
      <c r="AB34" s="16">
        <f t="shared" si="21"/>
        <v>0</v>
      </c>
      <c r="AC34" s="16">
        <f t="shared" si="22"/>
        <v>0</v>
      </c>
      <c r="AD34" s="16">
        <f t="shared" si="14"/>
        <v>0</v>
      </c>
      <c r="AE34" s="16">
        <f t="shared" si="5"/>
        <v>0</v>
      </c>
      <c r="AF34" s="17">
        <f t="shared" si="6"/>
        <v>14.976000000000001</v>
      </c>
      <c r="AG34" s="17" t="str">
        <f t="shared" si="7"/>
        <v/>
      </c>
      <c r="AH34" s="17">
        <f t="shared" si="8"/>
        <v>0</v>
      </c>
      <c r="AI34" s="17">
        <f t="shared" si="9"/>
        <v>0</v>
      </c>
      <c r="AJ34" s="17">
        <f t="shared" si="10"/>
        <v>0</v>
      </c>
      <c r="AK34" s="17">
        <f t="shared" si="11"/>
        <v>0</v>
      </c>
      <c r="AL34" s="17">
        <f t="shared" si="23"/>
        <v>0</v>
      </c>
      <c r="AM34" s="17">
        <f t="shared" si="24"/>
        <v>0</v>
      </c>
      <c r="AN34" s="17">
        <f t="shared" si="15"/>
        <v>0</v>
      </c>
      <c r="AO34" s="17">
        <f t="shared" si="12"/>
        <v>0</v>
      </c>
      <c r="AP34" s="24">
        <f t="shared" si="16"/>
        <v>0</v>
      </c>
      <c r="AQ34" s="24">
        <f t="shared" si="17"/>
        <v>3.4939</v>
      </c>
      <c r="AR34" s="24">
        <f t="shared" si="18"/>
        <v>0</v>
      </c>
      <c r="AS34" s="24">
        <f t="shared" si="25"/>
        <v>2.4957500000000001</v>
      </c>
    </row>
    <row r="35" spans="1:45" x14ac:dyDescent="0.25">
      <c r="A35" t="s">
        <v>59</v>
      </c>
      <c r="B35" s="24">
        <v>6.3470000000000004</v>
      </c>
      <c r="C35" s="24">
        <v>5.282</v>
      </c>
      <c r="D35" s="24">
        <v>8.7159999999999993</v>
      </c>
      <c r="E35" s="24">
        <v>6.4950000000000001</v>
      </c>
      <c r="F35" s="24">
        <v>6.202</v>
      </c>
      <c r="G35" s="24">
        <v>8.8580000000000005</v>
      </c>
      <c r="H35" s="24">
        <v>6.915</v>
      </c>
      <c r="I35" s="24">
        <v>5.4429999999999996</v>
      </c>
      <c r="J35" s="24">
        <v>5.9329999999999998</v>
      </c>
      <c r="K35" s="24">
        <v>10.646000000000001</v>
      </c>
      <c r="L35" s="24">
        <v>7.274</v>
      </c>
      <c r="M35" s="24">
        <v>3.8180000000000001</v>
      </c>
      <c r="N35" s="24">
        <v>6.6470000000000002</v>
      </c>
      <c r="O35" s="24">
        <v>4.0049999999999999</v>
      </c>
      <c r="P35" s="24">
        <v>4.851</v>
      </c>
      <c r="Q35" s="24">
        <v>10.464</v>
      </c>
      <c r="R35" s="24">
        <v>7.44</v>
      </c>
      <c r="S35" s="24">
        <v>5.1210000000000004</v>
      </c>
      <c r="T35" s="24">
        <v>7.3360000000000003</v>
      </c>
      <c r="U35" s="24">
        <v>7.2779999999999996</v>
      </c>
      <c r="V35" s="16">
        <f t="shared" si="20"/>
        <v>6.3470000000000004</v>
      </c>
      <c r="W35" s="16">
        <f t="shared" si="0"/>
        <v>8.7159999999999993</v>
      </c>
      <c r="X35" s="16">
        <f t="shared" si="1"/>
        <v>6.202</v>
      </c>
      <c r="Y35" s="16">
        <f t="shared" si="2"/>
        <v>6.915</v>
      </c>
      <c r="Z35" s="16">
        <f t="shared" si="3"/>
        <v>5.9329999999999998</v>
      </c>
      <c r="AA35" s="16">
        <f t="shared" si="4"/>
        <v>7.274</v>
      </c>
      <c r="AB35" s="16">
        <f t="shared" si="21"/>
        <v>6.6470000000000002</v>
      </c>
      <c r="AC35" s="16">
        <f t="shared" si="22"/>
        <v>4.851</v>
      </c>
      <c r="AD35" s="16">
        <f t="shared" si="14"/>
        <v>7.44</v>
      </c>
      <c r="AE35" s="16">
        <f t="shared" si="5"/>
        <v>7.3360000000000003</v>
      </c>
      <c r="AF35" s="17">
        <f t="shared" si="6"/>
        <v>5.282</v>
      </c>
      <c r="AG35" s="17">
        <f t="shared" si="7"/>
        <v>6.4950000000000001</v>
      </c>
      <c r="AH35" s="17">
        <f t="shared" si="8"/>
        <v>8.8580000000000005</v>
      </c>
      <c r="AI35" s="17">
        <f t="shared" si="9"/>
        <v>5.4429999999999996</v>
      </c>
      <c r="AJ35" s="17">
        <f t="shared" si="10"/>
        <v>10.646000000000001</v>
      </c>
      <c r="AK35" s="17">
        <f t="shared" si="11"/>
        <v>3.8180000000000001</v>
      </c>
      <c r="AL35" s="17">
        <f t="shared" si="23"/>
        <v>4.0049999999999999</v>
      </c>
      <c r="AM35" s="17">
        <f t="shared" si="24"/>
        <v>10.464</v>
      </c>
      <c r="AN35" s="17">
        <f t="shared" si="15"/>
        <v>5.1210000000000004</v>
      </c>
      <c r="AO35" s="17">
        <f t="shared" si="12"/>
        <v>7.2779999999999996</v>
      </c>
      <c r="AP35" s="24">
        <f>(SMALL(V35:AE35,1)+SMALL(V35:AE35,2)+SMALL(V35:AE35,3)+SMALL(V35:AE35,4)+SMALL(V35:AE35,5)+SMALL(V35:AE35,6))/6</f>
        <v>6.149166666666666</v>
      </c>
      <c r="AQ35" s="24">
        <f>SUM(V35:AE35)/10</f>
        <v>6.7660999999999998</v>
      </c>
      <c r="AR35" s="24">
        <f>(SMALL(V35:AO35,1)+SMALL(V35:AO35,2)+SMALL(V35:AO35,3)+SMALL(V35:AO35,4)+SMALL(V35:AO35,5)+SMALL(V35:AO35,6)+SMALL(V35:AO35,7)+SMALL(V35:AO35,8)+SMALL(V35:AO35,9)+SMALL(V35:AO35,10)+SMALL(V35:AO35,11)+SMALL(V35:AO35,12))/12</f>
        <v>5.5882499999999995</v>
      </c>
      <c r="AS35" s="24">
        <f>SUM(V35:AO35)/20</f>
        <v>6.7535499999999997</v>
      </c>
    </row>
    <row r="36" spans="1:45" hidden="1" x14ac:dyDescent="0.25">
      <c r="A36" t="s">
        <v>60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16">
        <f t="shared" si="20"/>
        <v>0</v>
      </c>
      <c r="W36" s="16">
        <f t="shared" si="0"/>
        <v>0</v>
      </c>
      <c r="X36" s="16">
        <f t="shared" si="1"/>
        <v>0</v>
      </c>
      <c r="Y36" s="16">
        <f t="shared" si="2"/>
        <v>0</v>
      </c>
      <c r="Z36" s="16">
        <f t="shared" si="3"/>
        <v>0</v>
      </c>
      <c r="AA36" s="16">
        <f t="shared" si="4"/>
        <v>0</v>
      </c>
      <c r="AB36" s="16">
        <f t="shared" si="21"/>
        <v>0</v>
      </c>
      <c r="AC36" s="16">
        <f t="shared" si="22"/>
        <v>0</v>
      </c>
      <c r="AD36" s="16">
        <f t="shared" si="14"/>
        <v>0</v>
      </c>
      <c r="AE36" s="16">
        <f t="shared" si="5"/>
        <v>0</v>
      </c>
      <c r="AF36" s="17">
        <f t="shared" si="6"/>
        <v>0</v>
      </c>
      <c r="AG36" s="17">
        <f t="shared" si="7"/>
        <v>0</v>
      </c>
      <c r="AH36" s="17">
        <f t="shared" si="8"/>
        <v>0</v>
      </c>
      <c r="AI36" s="17">
        <f t="shared" si="9"/>
        <v>0</v>
      </c>
      <c r="AJ36" s="17">
        <f t="shared" si="10"/>
        <v>0</v>
      </c>
      <c r="AK36" s="17">
        <f t="shared" si="11"/>
        <v>0</v>
      </c>
      <c r="AL36" s="17">
        <f t="shared" si="23"/>
        <v>0</v>
      </c>
      <c r="AM36" s="17">
        <f t="shared" si="24"/>
        <v>0</v>
      </c>
      <c r="AN36" s="17">
        <f t="shared" si="15"/>
        <v>0</v>
      </c>
      <c r="AO36" s="17">
        <f t="shared" si="12"/>
        <v>0</v>
      </c>
      <c r="AP36" s="24">
        <f t="shared" si="16"/>
        <v>0</v>
      </c>
      <c r="AQ36" s="24">
        <f t="shared" si="17"/>
        <v>0</v>
      </c>
      <c r="AR36" s="24">
        <f t="shared" si="18"/>
        <v>0</v>
      </c>
      <c r="AS36" s="24">
        <f t="shared" si="25"/>
        <v>0</v>
      </c>
    </row>
    <row r="37" spans="1:45" hidden="1" x14ac:dyDescent="0.25">
      <c r="A37" t="s">
        <v>61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16">
        <f t="shared" si="20"/>
        <v>0</v>
      </c>
      <c r="W37" s="16">
        <f t="shared" si="0"/>
        <v>0</v>
      </c>
      <c r="X37" s="16">
        <f t="shared" si="1"/>
        <v>0</v>
      </c>
      <c r="Y37" s="16">
        <f t="shared" si="2"/>
        <v>0</v>
      </c>
      <c r="Z37" s="16">
        <f t="shared" si="3"/>
        <v>0</v>
      </c>
      <c r="AA37" s="16">
        <f t="shared" si="4"/>
        <v>0</v>
      </c>
      <c r="AB37" s="16">
        <f t="shared" si="21"/>
        <v>0</v>
      </c>
      <c r="AC37" s="16">
        <f t="shared" si="22"/>
        <v>0</v>
      </c>
      <c r="AD37" s="16">
        <f t="shared" si="14"/>
        <v>0</v>
      </c>
      <c r="AE37" s="16">
        <f t="shared" si="5"/>
        <v>0</v>
      </c>
      <c r="AF37" s="17">
        <f t="shared" si="6"/>
        <v>0</v>
      </c>
      <c r="AG37" s="17">
        <f t="shared" si="7"/>
        <v>0</v>
      </c>
      <c r="AH37" s="17">
        <f t="shared" si="8"/>
        <v>0</v>
      </c>
      <c r="AI37" s="17">
        <f t="shared" si="9"/>
        <v>0</v>
      </c>
      <c r="AJ37" s="17">
        <f t="shared" si="10"/>
        <v>0</v>
      </c>
      <c r="AK37" s="17">
        <f t="shared" si="11"/>
        <v>0</v>
      </c>
      <c r="AL37" s="17">
        <f t="shared" si="23"/>
        <v>0</v>
      </c>
      <c r="AM37" s="17">
        <f t="shared" si="24"/>
        <v>0</v>
      </c>
      <c r="AN37" s="17">
        <f t="shared" si="15"/>
        <v>0</v>
      </c>
      <c r="AO37" s="17">
        <f t="shared" si="12"/>
        <v>0</v>
      </c>
      <c r="AP37" s="24">
        <f t="shared" si="16"/>
        <v>0</v>
      </c>
      <c r="AQ37" s="24">
        <f t="shared" si="17"/>
        <v>0</v>
      </c>
      <c r="AR37" s="24">
        <f t="shared" si="18"/>
        <v>0</v>
      </c>
      <c r="AS37" s="24">
        <f t="shared" si="25"/>
        <v>0</v>
      </c>
    </row>
    <row r="38" spans="1:45" x14ac:dyDescent="0.25">
      <c r="A38" t="s">
        <v>62</v>
      </c>
      <c r="B38" s="24">
        <v>2.61</v>
      </c>
      <c r="C38" s="24">
        <v>8.1319999999999997</v>
      </c>
      <c r="D38" s="24">
        <v>2.9649999999999999</v>
      </c>
      <c r="E38" s="24">
        <v>5.1020000000000003</v>
      </c>
      <c r="F38" s="24">
        <v>5.21</v>
      </c>
      <c r="G38" s="24">
        <v>11.551</v>
      </c>
      <c r="H38" s="24">
        <v>4.335</v>
      </c>
      <c r="I38" s="24">
        <v>7.3920000000000003</v>
      </c>
      <c r="J38" s="24">
        <v>11.472</v>
      </c>
      <c r="K38" s="24">
        <v>4.1459999999999999</v>
      </c>
      <c r="L38" s="24">
        <v>3.456</v>
      </c>
      <c r="M38" s="24">
        <v>5.17</v>
      </c>
      <c r="N38" s="24">
        <v>3.6179999999999999</v>
      </c>
      <c r="O38" s="24">
        <v>3.9889999999999999</v>
      </c>
      <c r="P38" s="24">
        <v>5.1509999999999998</v>
      </c>
      <c r="Q38" s="24" t="s">
        <v>82</v>
      </c>
      <c r="R38" s="24">
        <v>5.0359999999999996</v>
      </c>
      <c r="S38" s="24">
        <v>7.165</v>
      </c>
      <c r="T38" s="24">
        <v>5.0049999999999999</v>
      </c>
      <c r="U38" s="24">
        <v>8.5440000000000005</v>
      </c>
      <c r="V38" s="16">
        <f t="shared" si="20"/>
        <v>2.61</v>
      </c>
      <c r="W38" s="16">
        <f t="shared" si="0"/>
        <v>2.9649999999999999</v>
      </c>
      <c r="X38" s="16">
        <f t="shared" si="1"/>
        <v>5.21</v>
      </c>
      <c r="Y38" s="16">
        <f t="shared" si="2"/>
        <v>4.335</v>
      </c>
      <c r="Z38" s="16">
        <f t="shared" si="3"/>
        <v>11.472</v>
      </c>
      <c r="AA38" s="16">
        <f t="shared" si="4"/>
        <v>3.456</v>
      </c>
      <c r="AB38" s="16">
        <f t="shared" si="21"/>
        <v>3.6179999999999999</v>
      </c>
      <c r="AC38" s="16">
        <f t="shared" si="22"/>
        <v>5.1509999999999998</v>
      </c>
      <c r="AD38" s="16">
        <f t="shared" si="14"/>
        <v>5.0359999999999996</v>
      </c>
      <c r="AE38" s="16">
        <f t="shared" si="5"/>
        <v>5.0049999999999999</v>
      </c>
      <c r="AF38" s="17">
        <f t="shared" si="6"/>
        <v>8.1319999999999997</v>
      </c>
      <c r="AG38" s="17">
        <f t="shared" si="7"/>
        <v>5.1020000000000003</v>
      </c>
      <c r="AH38" s="17">
        <f t="shared" si="8"/>
        <v>11.551</v>
      </c>
      <c r="AI38" s="17">
        <f t="shared" si="9"/>
        <v>7.3920000000000003</v>
      </c>
      <c r="AJ38" s="17">
        <f t="shared" si="10"/>
        <v>4.1459999999999999</v>
      </c>
      <c r="AK38" s="17">
        <f t="shared" si="11"/>
        <v>5.17</v>
      </c>
      <c r="AL38" s="17">
        <f t="shared" si="23"/>
        <v>3.9889999999999999</v>
      </c>
      <c r="AM38" s="17" t="str">
        <f t="shared" si="24"/>
        <v>dns</v>
      </c>
      <c r="AN38" s="17">
        <f t="shared" si="15"/>
        <v>7.165</v>
      </c>
      <c r="AO38" s="17">
        <f t="shared" si="12"/>
        <v>8.5440000000000005</v>
      </c>
      <c r="AP38" s="24">
        <f>(SMALL(V38:AE38,1)+SMALL(V38:AE38,2)+SMALL(V38:AE38,3)+SMALL(V38:AE38,4)+SMALL(V38:AE38,5)+SMALL(V38:AE38,6))/6</f>
        <v>3.6648333333333327</v>
      </c>
      <c r="AQ38" s="24">
        <f>SUM(V38:AE38)/10</f>
        <v>4.8857999999999997</v>
      </c>
      <c r="AR38" s="24">
        <f>(SMALL(V38:AO38,1)+SMALL(V38:AO38,2)+SMALL(V38:AO38,3)+SMALL(V38:AO38,4)+SMALL(V38:AO38,5)+SMALL(V38:AO38,6)+SMALL(V38:AO38,7)+SMALL(V38:AO38,8)+SMALL(V38:AO38,9)+SMALL(V38:AO38,10)+SMALL(V38:AO38,11)+SMALL(V38:AO38,12))/12</f>
        <v>4.2152500000000002</v>
      </c>
      <c r="AS38" s="24">
        <f>SUM(V38:AO38)/20</f>
        <v>5.5024500000000005</v>
      </c>
    </row>
    <row r="39" spans="1:45" x14ac:dyDescent="0.25">
      <c r="A39" t="s">
        <v>63</v>
      </c>
      <c r="B39" s="24">
        <v>7.8369999999999997</v>
      </c>
      <c r="C39" s="24">
        <v>4.5069999999999997</v>
      </c>
      <c r="D39" s="24">
        <v>9.0719999999999992</v>
      </c>
      <c r="E39" s="24">
        <v>5.3609999999999998</v>
      </c>
      <c r="F39" s="24">
        <v>5.8849999999999998</v>
      </c>
      <c r="G39" s="24">
        <v>10.239000000000001</v>
      </c>
      <c r="H39" s="24">
        <v>3.875</v>
      </c>
      <c r="I39" s="24">
        <v>2.476</v>
      </c>
      <c r="J39" s="24">
        <v>6.1429999999999998</v>
      </c>
      <c r="K39" s="24">
        <v>8.0020000000000007</v>
      </c>
      <c r="L39" s="24">
        <v>3.476</v>
      </c>
      <c r="M39" s="24">
        <v>2.431</v>
      </c>
      <c r="N39" s="24">
        <v>2.972</v>
      </c>
      <c r="O39" s="24">
        <v>4.9420000000000002</v>
      </c>
      <c r="P39" s="24">
        <v>3.335</v>
      </c>
      <c r="Q39" s="24">
        <v>7.6660000000000004</v>
      </c>
      <c r="R39" s="24">
        <v>5.125</v>
      </c>
      <c r="S39" s="24">
        <v>5.0910000000000002</v>
      </c>
      <c r="T39" s="24">
        <v>3.2759999999999998</v>
      </c>
      <c r="U39" s="24">
        <v>5.766</v>
      </c>
      <c r="V39" s="16">
        <f t="shared" si="20"/>
        <v>7.8369999999999997</v>
      </c>
      <c r="W39" s="16">
        <f t="shared" si="0"/>
        <v>9.0719999999999992</v>
      </c>
      <c r="X39" s="16">
        <f t="shared" si="1"/>
        <v>5.8849999999999998</v>
      </c>
      <c r="Y39" s="16">
        <f t="shared" si="2"/>
        <v>3.875</v>
      </c>
      <c r="Z39" s="16">
        <f t="shared" si="3"/>
        <v>6.1429999999999998</v>
      </c>
      <c r="AA39" s="16">
        <f t="shared" si="4"/>
        <v>3.476</v>
      </c>
      <c r="AB39" s="16">
        <f t="shared" si="21"/>
        <v>2.972</v>
      </c>
      <c r="AC39" s="16">
        <f t="shared" si="22"/>
        <v>3.335</v>
      </c>
      <c r="AD39" s="16">
        <f t="shared" si="14"/>
        <v>5.125</v>
      </c>
      <c r="AE39" s="16">
        <f t="shared" si="5"/>
        <v>3.2759999999999998</v>
      </c>
      <c r="AF39" s="17">
        <f t="shared" si="6"/>
        <v>4.5069999999999997</v>
      </c>
      <c r="AG39" s="17">
        <f t="shared" si="7"/>
        <v>5.3609999999999998</v>
      </c>
      <c r="AH39" s="17">
        <f t="shared" si="8"/>
        <v>10.239000000000001</v>
      </c>
      <c r="AI39" s="17">
        <f t="shared" si="9"/>
        <v>2.476</v>
      </c>
      <c r="AJ39" s="17">
        <f t="shared" si="10"/>
        <v>8.0020000000000007</v>
      </c>
      <c r="AK39" s="17">
        <f t="shared" si="11"/>
        <v>2.431</v>
      </c>
      <c r="AL39" s="17">
        <f t="shared" si="23"/>
        <v>4.9420000000000002</v>
      </c>
      <c r="AM39" s="17">
        <f t="shared" si="24"/>
        <v>7.6660000000000004</v>
      </c>
      <c r="AN39" s="17">
        <f t="shared" si="15"/>
        <v>5.0910000000000002</v>
      </c>
      <c r="AO39" s="17">
        <f t="shared" si="12"/>
        <v>5.766</v>
      </c>
      <c r="AP39" s="24">
        <f>(SMALL(V39:AE39,1)+SMALL(V39:AE39,2)+SMALL(V39:AE39,3)+SMALL(V39:AE39,4)+SMALL(V39:AE39,5)+SMALL(V39:AE39,6))/6</f>
        <v>3.6764999999999994</v>
      </c>
      <c r="AQ39" s="24">
        <f>SUM(V39:AE39)/10</f>
        <v>5.0995999999999997</v>
      </c>
      <c r="AR39" s="24">
        <f>(SMALL(V39:AO39,1)+SMALL(V39:AO39,2)+SMALL(V39:AO39,3)+SMALL(V39:AO39,4)+SMALL(V39:AO39,5)+SMALL(V39:AO39,6)+SMALL(V39:AO39,7)+SMALL(V39:AO39,8)+SMALL(V39:AO39,9)+SMALL(V39:AO39,10)+SMALL(V39:AO39,11)+SMALL(V39:AO39,12))/12</f>
        <v>3.905583333333333</v>
      </c>
      <c r="AS39" s="24">
        <f>SUM(V39:AO39)/20</f>
        <v>5.3738499999999991</v>
      </c>
    </row>
    <row r="40" spans="1:45" hidden="1" x14ac:dyDescent="0.25">
      <c r="A40" t="s">
        <v>64</v>
      </c>
      <c r="V40" s="16">
        <f t="shared" si="13"/>
        <v>0</v>
      </c>
      <c r="W40" s="16">
        <f t="shared" ref="W40" si="26">D40</f>
        <v>0</v>
      </c>
      <c r="X40" s="16">
        <f t="shared" ref="X40" si="27">F40</f>
        <v>0</v>
      </c>
      <c r="Y40" s="16">
        <f t="shared" ref="Y40" si="28">H40</f>
        <v>0</v>
      </c>
      <c r="Z40" s="16">
        <f t="shared" ref="Z40" si="29">J40</f>
        <v>0</v>
      </c>
      <c r="AA40" s="16">
        <f t="shared" ref="AA40" si="30">L40</f>
        <v>0</v>
      </c>
      <c r="AB40" s="16">
        <f t="shared" ref="AB40" si="31">N40</f>
        <v>0</v>
      </c>
      <c r="AC40" s="16">
        <f t="shared" ref="AC40" si="32">P40</f>
        <v>0</v>
      </c>
      <c r="AD40" s="16">
        <f t="shared" ref="AD40" si="33">IF(R40="dq","",R40)</f>
        <v>0</v>
      </c>
      <c r="AE40" s="16">
        <f t="shared" ref="AE40" si="34">IF(T40="dq","",T40)</f>
        <v>0</v>
      </c>
      <c r="AF40" s="17">
        <f t="shared" ref="AF40" si="35">IF(C40="dq",0,C40)</f>
        <v>0</v>
      </c>
      <c r="AG40" s="17">
        <f t="shared" ref="AG40" si="36">IF(E40="dq",0,E40)</f>
        <v>0</v>
      </c>
      <c r="AH40" s="17">
        <f t="shared" ref="AH40" si="37">IF(G40="dq",0,G40)</f>
        <v>0</v>
      </c>
      <c r="AI40" s="17">
        <f t="shared" ref="AI40" si="38">IF(I40="dq",0,I40)</f>
        <v>0</v>
      </c>
      <c r="AJ40" s="17">
        <f t="shared" ref="AJ40" si="39">IF(K40="dq",0,K40)</f>
        <v>0</v>
      </c>
      <c r="AK40" s="17">
        <f t="shared" ref="AK40" si="40">IF(M40="dq",0,M40)</f>
        <v>0</v>
      </c>
      <c r="AL40" s="17">
        <f t="shared" ref="AL40" si="41">IF(O40="dq",0,O40)</f>
        <v>0</v>
      </c>
      <c r="AM40" s="17">
        <f t="shared" ref="AM40" si="42">IF(Q40="dq",0,Q40)</f>
        <v>0</v>
      </c>
      <c r="AN40" s="17">
        <f t="shared" ref="AN40" si="43">IF(S40="dq","",S40)</f>
        <v>0</v>
      </c>
      <c r="AO40" s="17">
        <f t="shared" ref="AO40" si="44">IF(U40="dq","",U40)</f>
        <v>0</v>
      </c>
      <c r="AP40" s="25">
        <f t="shared" ref="AP40" si="45">(LARGE(V40:AE40,1)+LARGE(V40:AE40,2)+LARGE(V40:AE40,3)+LARGE(V40:AE40,4)+LARGE(V40:AE40,5)+LARGE(V40:AE40,6))/6</f>
        <v>0</v>
      </c>
      <c r="AQ40" s="25">
        <f t="shared" si="17"/>
        <v>0</v>
      </c>
      <c r="AR40" s="25">
        <f>(LARGE(AF40:AO40,1)+LARGE(AF40:AO40,2)+LARGE(AF40:AO40,3)+LARGE(AF40:AO40,4)+LARGE(AF40:AO40,5)+LARGE(AF40:AO40,6))/6</f>
        <v>0</v>
      </c>
      <c r="AS40" s="25">
        <f t="shared" si="19"/>
        <v>0</v>
      </c>
    </row>
    <row r="41" spans="1:45" hidden="1" x14ac:dyDescent="0.25">
      <c r="A41" t="s">
        <v>65</v>
      </c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1:45" hidden="1" x14ac:dyDescent="0.25">
      <c r="A42" t="s">
        <v>66</v>
      </c>
      <c r="B42" s="1">
        <v>5.1239999999999997</v>
      </c>
      <c r="C42" s="1">
        <v>7.3220000000000001</v>
      </c>
      <c r="D42" s="1">
        <v>6.13</v>
      </c>
      <c r="E42" s="1">
        <v>5.5679999999999996</v>
      </c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1:45" x14ac:dyDescent="0.25">
      <c r="V43" s="19"/>
      <c r="W43" s="21"/>
      <c r="X43" s="10"/>
      <c r="Y43" s="10"/>
      <c r="Z43" s="21"/>
      <c r="AA43" s="21"/>
      <c r="AB43" s="21"/>
      <c r="AC43" s="21"/>
      <c r="AD43" s="21"/>
      <c r="AE43" s="21"/>
      <c r="AF43" s="21"/>
      <c r="AG43" s="19"/>
      <c r="AH43" s="19"/>
      <c r="AI43" s="19"/>
      <c r="AJ43" s="19"/>
      <c r="AK43" s="19"/>
      <c r="AL43" s="19"/>
    </row>
    <row r="44" spans="1:45" x14ac:dyDescent="0.25"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45" x14ac:dyDescent="0.25">
      <c r="W45" s="10"/>
      <c r="X45" s="10"/>
      <c r="Y45" s="10"/>
      <c r="Z45" s="10"/>
      <c r="AA45" s="19"/>
      <c r="AB45" s="10"/>
      <c r="AD45" s="10"/>
      <c r="AE45" s="10"/>
      <c r="AF45" s="10"/>
    </row>
    <row r="46" spans="1:45" x14ac:dyDescent="0.25">
      <c r="W46" s="10"/>
      <c r="X46" s="10"/>
      <c r="Y46" s="10"/>
      <c r="AA46" s="10"/>
      <c r="AB46" s="10"/>
      <c r="AC46" s="10"/>
      <c r="AD46" s="10"/>
      <c r="AE46" s="10"/>
      <c r="AF46" s="10"/>
    </row>
    <row r="47" spans="1:45" x14ac:dyDescent="0.25">
      <c r="W47" s="10"/>
      <c r="X47" s="10"/>
      <c r="Y47" s="10"/>
      <c r="Z47" s="10"/>
      <c r="AA47" s="10"/>
      <c r="AB47" s="10"/>
      <c r="AD47" s="10"/>
      <c r="AE47" s="10"/>
    </row>
    <row r="48" spans="1:45" x14ac:dyDescent="0.25"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23:32" x14ac:dyDescent="0.25">
      <c r="W49" s="10"/>
      <c r="X49" s="10"/>
      <c r="Y49" s="10"/>
      <c r="Z49" s="10"/>
      <c r="AA49" s="10"/>
      <c r="AB49" s="10"/>
      <c r="AD49" s="10"/>
      <c r="AE49" s="10"/>
      <c r="AF49" s="10"/>
    </row>
    <row r="50" spans="23:32" x14ac:dyDescent="0.25"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23:32" x14ac:dyDescent="0.25"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23:32" x14ac:dyDescent="0.25"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23:32" x14ac:dyDescent="0.25"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23:32" x14ac:dyDescent="0.25"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23:32" x14ac:dyDescent="0.25"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23:32" x14ac:dyDescent="0.25"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23:32" x14ac:dyDescent="0.25"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23:32" x14ac:dyDescent="0.25"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23:32" x14ac:dyDescent="0.25"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23:32" x14ac:dyDescent="0.25"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23:32" x14ac:dyDescent="0.25"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23:32" x14ac:dyDescent="0.25"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23:32" x14ac:dyDescent="0.25"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23:32" x14ac:dyDescent="0.25"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23:32" x14ac:dyDescent="0.25"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23:32" x14ac:dyDescent="0.25"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23:32" x14ac:dyDescent="0.25"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23:32" x14ac:dyDescent="0.25"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23:32" x14ac:dyDescent="0.25"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23:32" x14ac:dyDescent="0.25"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23:32" x14ac:dyDescent="0.25"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23:32" x14ac:dyDescent="0.25"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23:32" x14ac:dyDescent="0.25"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23:32" x14ac:dyDescent="0.25"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23:32" x14ac:dyDescent="0.25"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23:32" x14ac:dyDescent="0.25"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  <row r="77" spans="23:32" x14ac:dyDescent="0.25"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  <row r="78" spans="23:32" x14ac:dyDescent="0.25"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</sheetData>
  <mergeCells count="2">
    <mergeCell ref="V1:AE1"/>
    <mergeCell ref="AF1:AO1"/>
  </mergeCells>
  <printOptions gridLines="1"/>
  <pageMargins left="0.2" right="0.2" top="0.5" bottom="0.25" header="0.05" footer="0.51180555555555496"/>
  <pageSetup paperSize="5" scale="39" pageOrder="overThenDown" orientation="landscape" horizontalDpi="300" verticalDpi="300" r:id="rId1"/>
  <headerFooter>
    <oddHeader>&amp;L&amp;"Calibri,Bold"2021 Light Gun Group Aggregate&amp;C&amp;"Calibri,Bold"NW MT 1000 Y BR Assoc
Deep Creek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78"/>
  <sheetViews>
    <sheetView zoomScaleNormal="100" workbookViewId="0">
      <pane xSplit="1" topLeftCell="R1" activePane="topRight" state="frozen"/>
      <selection pane="topRight" activeCell="V53" sqref="V53"/>
    </sheetView>
  </sheetViews>
  <sheetFormatPr defaultColWidth="9.140625" defaultRowHeight="15" x14ac:dyDescent="0.25"/>
  <cols>
    <col min="1" max="1" width="22.42578125" customWidth="1"/>
    <col min="2" max="21" width="9.140625" style="1"/>
    <col min="22" max="25" width="10.7109375" style="7" customWidth="1"/>
    <col min="26" max="31" width="9.140625" style="7" customWidth="1"/>
    <col min="32" max="35" width="10.7109375" style="7" customWidth="1"/>
    <col min="36" max="41" width="9.140625" style="7" customWidth="1"/>
    <col min="42" max="45" width="10.7109375" style="25" customWidth="1"/>
  </cols>
  <sheetData>
    <row r="1" spans="1:45" ht="18.75" x14ac:dyDescent="0.3">
      <c r="A1" s="3" t="s">
        <v>67</v>
      </c>
      <c r="V1" s="28" t="s">
        <v>70</v>
      </c>
      <c r="W1" s="28"/>
      <c r="X1" s="28"/>
      <c r="Y1" s="28"/>
      <c r="Z1" s="28"/>
      <c r="AA1" s="28"/>
      <c r="AB1" s="28"/>
      <c r="AC1" s="28"/>
      <c r="AD1" s="28"/>
      <c r="AE1" s="28"/>
      <c r="AF1" s="29" t="s">
        <v>71</v>
      </c>
      <c r="AG1" s="29"/>
      <c r="AH1" s="29"/>
      <c r="AI1" s="29"/>
      <c r="AJ1" s="29"/>
      <c r="AK1" s="29"/>
      <c r="AL1" s="29"/>
      <c r="AM1" s="29"/>
      <c r="AN1" s="29"/>
      <c r="AO1" s="29"/>
      <c r="AP1" s="4" t="s">
        <v>1</v>
      </c>
      <c r="AQ1" s="4" t="s">
        <v>2</v>
      </c>
      <c r="AR1" s="4" t="s">
        <v>83</v>
      </c>
      <c r="AS1" s="4" t="s">
        <v>85</v>
      </c>
    </row>
    <row r="2" spans="1:45" x14ac:dyDescent="0.25">
      <c r="B2" s="5" t="s">
        <v>3</v>
      </c>
      <c r="C2" s="5" t="s">
        <v>4</v>
      </c>
      <c r="D2" s="5" t="s">
        <v>5</v>
      </c>
      <c r="E2" s="6" t="s">
        <v>6</v>
      </c>
      <c r="F2" s="6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17</v>
      </c>
      <c r="Q2" s="5" t="s">
        <v>18</v>
      </c>
      <c r="R2" s="5" t="s">
        <v>19</v>
      </c>
      <c r="S2" s="5" t="s">
        <v>20</v>
      </c>
      <c r="T2" s="5" t="s">
        <v>21</v>
      </c>
      <c r="U2" s="5" t="s">
        <v>22</v>
      </c>
      <c r="V2" s="11" t="s">
        <v>72</v>
      </c>
      <c r="W2" s="11" t="s">
        <v>73</v>
      </c>
      <c r="X2" s="11" t="s">
        <v>74</v>
      </c>
      <c r="Y2" s="11" t="s">
        <v>75</v>
      </c>
      <c r="Z2" s="11" t="s">
        <v>76</v>
      </c>
      <c r="AA2" s="11" t="s">
        <v>77</v>
      </c>
      <c r="AB2" s="11" t="s">
        <v>78</v>
      </c>
      <c r="AC2" s="11" t="s">
        <v>79</v>
      </c>
      <c r="AD2" s="11" t="s">
        <v>80</v>
      </c>
      <c r="AE2" s="11" t="s">
        <v>81</v>
      </c>
      <c r="AF2" s="12" t="s">
        <v>72</v>
      </c>
      <c r="AG2" s="12" t="s">
        <v>73</v>
      </c>
      <c r="AH2" s="12" t="s">
        <v>74</v>
      </c>
      <c r="AI2" s="12" t="s">
        <v>75</v>
      </c>
      <c r="AJ2" s="12" t="s">
        <v>76</v>
      </c>
      <c r="AK2" s="12" t="s">
        <v>77</v>
      </c>
      <c r="AL2" s="12" t="s">
        <v>78</v>
      </c>
      <c r="AM2" s="12" t="s">
        <v>79</v>
      </c>
      <c r="AN2" s="12" t="s">
        <v>80</v>
      </c>
      <c r="AO2" s="12" t="s">
        <v>81</v>
      </c>
      <c r="AP2" s="18" t="s">
        <v>23</v>
      </c>
      <c r="AQ2" s="18" t="s">
        <v>24</v>
      </c>
      <c r="AR2" s="18" t="s">
        <v>23</v>
      </c>
      <c r="AS2" s="18" t="s">
        <v>24</v>
      </c>
    </row>
    <row r="3" spans="1:45" ht="14.25" customHeight="1" x14ac:dyDescent="0.25">
      <c r="A3" t="s">
        <v>25</v>
      </c>
      <c r="B3" s="26">
        <v>46</v>
      </c>
      <c r="C3" s="26">
        <v>42</v>
      </c>
      <c r="D3" s="26">
        <v>49</v>
      </c>
      <c r="E3" s="26">
        <v>47</v>
      </c>
      <c r="F3" s="26">
        <v>50</v>
      </c>
      <c r="G3" s="26">
        <v>42</v>
      </c>
      <c r="H3" s="26">
        <v>47</v>
      </c>
      <c r="I3" s="27">
        <v>47</v>
      </c>
      <c r="J3" s="27" t="s">
        <v>26</v>
      </c>
      <c r="K3" s="26">
        <v>39</v>
      </c>
      <c r="L3" s="26">
        <v>49</v>
      </c>
      <c r="M3" s="26">
        <v>42</v>
      </c>
      <c r="N3" s="26">
        <v>44</v>
      </c>
      <c r="O3" s="26">
        <v>49</v>
      </c>
      <c r="P3" s="26">
        <v>50</v>
      </c>
      <c r="Q3" s="26">
        <v>45</v>
      </c>
      <c r="R3" s="26">
        <v>48</v>
      </c>
      <c r="S3" s="26">
        <v>49</v>
      </c>
      <c r="T3" s="26">
        <v>48</v>
      </c>
      <c r="U3" s="26">
        <v>42</v>
      </c>
      <c r="V3" s="13">
        <f t="shared" ref="V3:V40" si="0">IF(B3="dq",0,B3)</f>
        <v>46</v>
      </c>
      <c r="W3" s="13">
        <f t="shared" ref="W3:W40" si="1">D3</f>
        <v>49</v>
      </c>
      <c r="X3" s="13">
        <f t="shared" ref="X3:X40" si="2">F3</f>
        <v>50</v>
      </c>
      <c r="Y3" s="13">
        <f t="shared" ref="Y3:Y40" si="3">H3</f>
        <v>47</v>
      </c>
      <c r="Z3" s="13" t="str">
        <f t="shared" ref="Z3:Z40" si="4">J3</f>
        <v>dq</v>
      </c>
      <c r="AA3" s="13">
        <f t="shared" ref="AA3:AA40" si="5">L3</f>
        <v>49</v>
      </c>
      <c r="AB3" s="13">
        <f t="shared" ref="AB3:AB40" si="6">N3</f>
        <v>44</v>
      </c>
      <c r="AC3" s="13">
        <f t="shared" ref="AC3:AC40" si="7">P3</f>
        <v>50</v>
      </c>
      <c r="AD3" s="13">
        <f t="shared" ref="AD3:AD40" si="8">R3</f>
        <v>48</v>
      </c>
      <c r="AE3" s="13">
        <f t="shared" ref="AE3:AE40" si="9">T3</f>
        <v>48</v>
      </c>
      <c r="AF3" s="14">
        <f t="shared" ref="AF3:AF40" si="10">IF(C3="dq",0,C3)</f>
        <v>42</v>
      </c>
      <c r="AG3" s="14">
        <f t="shared" ref="AG3:AG40" si="11">IF(E3="dq",0,E3)</f>
        <v>47</v>
      </c>
      <c r="AH3" s="14">
        <f t="shared" ref="AH3:AH40" si="12">IF(G3="dq",0,G3)</f>
        <v>42</v>
      </c>
      <c r="AI3" s="14">
        <f t="shared" ref="AI3:AI40" si="13">IF(I3="dq",0,I3)</f>
        <v>47</v>
      </c>
      <c r="AJ3" s="14">
        <f t="shared" ref="AJ3:AJ40" si="14">IF(K3="dq",0,K3)</f>
        <v>39</v>
      </c>
      <c r="AK3" s="14">
        <f t="shared" ref="AK3:AK40" si="15">IF(M3="dq",0,M3)</f>
        <v>42</v>
      </c>
      <c r="AL3" s="14">
        <f t="shared" ref="AL3:AL40" si="16">IF(O3="dq",0,O3)</f>
        <v>49</v>
      </c>
      <c r="AM3" s="14">
        <f t="shared" ref="AM3:AM40" si="17">IF(Q3="dq",0,Q3)</f>
        <v>45</v>
      </c>
      <c r="AN3" s="14">
        <f t="shared" ref="AN3:AN40" si="18">IF(S3="dq",0,S3)</f>
        <v>49</v>
      </c>
      <c r="AO3" s="14">
        <f t="shared" ref="AO3:AO40" si="19">IF(U3="dq",0,U3)</f>
        <v>42</v>
      </c>
      <c r="AP3" s="24">
        <f>(LARGE(V3:AE3,1)+LARGE(V3:AE3,2)+LARGE(V3:AE3,3)+LARGE(V3:AE3,4)+LARGE(V3:AE3,5)+LARGE(V3:AE3,6))/6</f>
        <v>49</v>
      </c>
      <c r="AQ3" s="24" t="s">
        <v>84</v>
      </c>
      <c r="AR3" s="24">
        <f>(LARGE(V3:AO3,1)+LARGE(V3:AO3,2)+LARGE(V3:AO3,3)+LARGE(V3:AO3,4)+LARGE(V3:AO3,5)+LARGE(V3:AO3,6)+LARGE(V3:AO3,7)+LARGE(V3:AO3,8)+LARGE(V3:AO3,9)+LARGE(V3:AO3,10)+LARGE(V3:AO3,11)+LARGE(V3:AO3,12))/12</f>
        <v>48.25</v>
      </c>
      <c r="AS3" s="24" t="s">
        <v>84</v>
      </c>
    </row>
    <row r="4" spans="1:45" ht="14.25" customHeight="1" x14ac:dyDescent="0.25">
      <c r="A4" t="s">
        <v>27</v>
      </c>
      <c r="B4" s="26">
        <v>48</v>
      </c>
      <c r="C4" s="26">
        <v>50</v>
      </c>
      <c r="D4" s="26">
        <v>47</v>
      </c>
      <c r="E4" s="26">
        <v>45</v>
      </c>
      <c r="F4" s="26">
        <v>43</v>
      </c>
      <c r="G4" s="26">
        <v>47</v>
      </c>
      <c r="H4" s="26">
        <v>49</v>
      </c>
      <c r="I4" s="27">
        <v>49</v>
      </c>
      <c r="J4" s="27">
        <v>47</v>
      </c>
      <c r="K4" s="26">
        <v>33</v>
      </c>
      <c r="L4" s="26">
        <v>48</v>
      </c>
      <c r="M4" s="26">
        <v>46</v>
      </c>
      <c r="N4" s="26"/>
      <c r="O4" s="26"/>
      <c r="P4" s="26"/>
      <c r="Q4" s="26"/>
      <c r="R4" s="26"/>
      <c r="S4" s="26"/>
      <c r="T4" s="26">
        <v>48</v>
      </c>
      <c r="U4" s="26">
        <v>48</v>
      </c>
      <c r="V4" s="13">
        <f t="shared" si="0"/>
        <v>48</v>
      </c>
      <c r="W4" s="13">
        <f t="shared" si="1"/>
        <v>47</v>
      </c>
      <c r="X4" s="13">
        <f t="shared" si="2"/>
        <v>43</v>
      </c>
      <c r="Y4" s="13">
        <f t="shared" si="3"/>
        <v>49</v>
      </c>
      <c r="Z4" s="13">
        <f t="shared" si="4"/>
        <v>47</v>
      </c>
      <c r="AA4" s="13">
        <f t="shared" si="5"/>
        <v>48</v>
      </c>
      <c r="AB4" s="13">
        <f t="shared" ref="AB4:AB6" si="20">N4</f>
        <v>0</v>
      </c>
      <c r="AC4" s="13">
        <f t="shared" ref="AC4:AC6" si="21">P4</f>
        <v>0</v>
      </c>
      <c r="AD4" s="13">
        <f t="shared" ref="AD4:AD6" si="22">R4</f>
        <v>0</v>
      </c>
      <c r="AE4" s="13">
        <f t="shared" si="9"/>
        <v>48</v>
      </c>
      <c r="AF4" s="14">
        <f t="shared" si="10"/>
        <v>50</v>
      </c>
      <c r="AG4" s="14">
        <f t="shared" si="11"/>
        <v>45</v>
      </c>
      <c r="AH4" s="14">
        <f t="shared" si="12"/>
        <v>47</v>
      </c>
      <c r="AI4" s="14">
        <f t="shared" si="13"/>
        <v>49</v>
      </c>
      <c r="AJ4" s="14">
        <f t="shared" si="14"/>
        <v>33</v>
      </c>
      <c r="AK4" s="14">
        <f t="shared" si="15"/>
        <v>46</v>
      </c>
      <c r="AL4" s="14">
        <f t="shared" ref="AL4:AL6" si="23">IF(O4="dq",0,O4)</f>
        <v>0</v>
      </c>
      <c r="AM4" s="14">
        <f t="shared" ref="AM4:AM6" si="24">IF(Q4="dq",0,Q4)</f>
        <v>0</v>
      </c>
      <c r="AN4" s="14">
        <f t="shared" ref="AN4:AN6" si="25">IF(S4="dq",0,S4)</f>
        <v>0</v>
      </c>
      <c r="AO4" s="14">
        <f t="shared" ref="AO4:AO6" si="26">IF(U4="dq",0,U4)</f>
        <v>48</v>
      </c>
      <c r="AP4" s="24">
        <f>(LARGE(V4:AE4,1)+LARGE(V4:AE4,2)+LARGE(V4:AE4,3)+LARGE(V4:AE4,4)+LARGE(V4:AE4,5)+LARGE(V4:AE4,6))/6</f>
        <v>47.833333333333336</v>
      </c>
      <c r="AQ4" s="24" t="s">
        <v>84</v>
      </c>
      <c r="AR4" s="24">
        <f t="shared" ref="AR4:AR37" si="27">(LARGE(V4:AO4,1)+LARGE(V4:AO4,2)+LARGE(V4:AO4,3)+LARGE(V4:AO4,4)+LARGE(V4:AO4,5)+LARGE(V4:AO4,6)+LARGE(V4:AO4,7)+LARGE(V4:AO4,8)+LARGE(V4:AO4,9)+LARGE(V4:AO4,10)+LARGE(V4:AO4,11)+LARGE(V4:AO4,12))/12</f>
        <v>47.666666666666664</v>
      </c>
      <c r="AS4" s="24" t="s">
        <v>84</v>
      </c>
    </row>
    <row r="5" spans="1:45" ht="14.25" hidden="1" customHeight="1" x14ac:dyDescent="0.25">
      <c r="A5" t="s">
        <v>28</v>
      </c>
      <c r="B5" s="26">
        <v>47</v>
      </c>
      <c r="C5" s="26">
        <v>50</v>
      </c>
      <c r="D5" s="26">
        <v>49</v>
      </c>
      <c r="E5" s="26">
        <v>49</v>
      </c>
      <c r="F5" s="26"/>
      <c r="G5" s="26"/>
      <c r="H5" s="26"/>
      <c r="I5" s="27"/>
      <c r="J5" s="27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3">
        <f t="shared" si="0"/>
        <v>47</v>
      </c>
      <c r="W5" s="13">
        <f t="shared" si="1"/>
        <v>49</v>
      </c>
      <c r="X5" s="13">
        <f t="shared" si="2"/>
        <v>0</v>
      </c>
      <c r="Y5" s="13">
        <f t="shared" si="3"/>
        <v>0</v>
      </c>
      <c r="Z5" s="13">
        <f t="shared" si="4"/>
        <v>0</v>
      </c>
      <c r="AA5" s="13">
        <f t="shared" si="5"/>
        <v>0</v>
      </c>
      <c r="AB5" s="13">
        <f t="shared" si="20"/>
        <v>0</v>
      </c>
      <c r="AC5" s="13">
        <f t="shared" si="21"/>
        <v>0</v>
      </c>
      <c r="AD5" s="13">
        <f t="shared" si="22"/>
        <v>0</v>
      </c>
      <c r="AE5" s="13">
        <f t="shared" si="9"/>
        <v>0</v>
      </c>
      <c r="AF5" s="14">
        <f t="shared" si="10"/>
        <v>50</v>
      </c>
      <c r="AG5" s="14">
        <f t="shared" si="11"/>
        <v>49</v>
      </c>
      <c r="AH5" s="14">
        <f t="shared" si="12"/>
        <v>0</v>
      </c>
      <c r="AI5" s="14">
        <f t="shared" si="13"/>
        <v>0</v>
      </c>
      <c r="AJ5" s="14">
        <f t="shared" si="14"/>
        <v>0</v>
      </c>
      <c r="AK5" s="14">
        <f t="shared" si="15"/>
        <v>0</v>
      </c>
      <c r="AL5" s="14">
        <f t="shared" si="23"/>
        <v>0</v>
      </c>
      <c r="AM5" s="14">
        <f t="shared" si="24"/>
        <v>0</v>
      </c>
      <c r="AN5" s="14">
        <f t="shared" si="25"/>
        <v>0</v>
      </c>
      <c r="AO5" s="14">
        <f t="shared" si="26"/>
        <v>0</v>
      </c>
      <c r="AP5" s="24">
        <f t="shared" ref="AP5:AP38" si="28">(LARGE(V5:AE5,1)+LARGE(V5:AE5,2)+LARGE(V5:AE5,3)+LARGE(V5:AE5,4)+LARGE(V5:AE5,5)+LARGE(V5:AE5,6))/6</f>
        <v>16</v>
      </c>
      <c r="AQ5" s="24">
        <f t="shared" ref="AQ5:AQ39" si="29">SUM(V5:AE5)/10</f>
        <v>9.6</v>
      </c>
      <c r="AR5" s="24">
        <f t="shared" si="27"/>
        <v>16.25</v>
      </c>
      <c r="AS5" s="24">
        <f t="shared" ref="AS5:AS39" si="30">SUM(V5:AO5)/20</f>
        <v>9.75</v>
      </c>
    </row>
    <row r="6" spans="1:45" ht="14.25" customHeight="1" x14ac:dyDescent="0.25">
      <c r="A6" t="s">
        <v>29</v>
      </c>
      <c r="B6" s="26">
        <v>49</v>
      </c>
      <c r="C6" s="26">
        <v>44</v>
      </c>
      <c r="D6" s="26">
        <v>43</v>
      </c>
      <c r="E6" s="26">
        <v>45</v>
      </c>
      <c r="F6" s="26">
        <v>46</v>
      </c>
      <c r="G6" s="26">
        <v>40</v>
      </c>
      <c r="H6" s="26">
        <v>24</v>
      </c>
      <c r="I6" s="27">
        <v>50</v>
      </c>
      <c r="J6" s="27">
        <v>44</v>
      </c>
      <c r="K6" s="26">
        <v>39</v>
      </c>
      <c r="L6" s="26">
        <v>43</v>
      </c>
      <c r="M6" s="26">
        <v>46</v>
      </c>
      <c r="N6" s="26"/>
      <c r="O6" s="26"/>
      <c r="P6" s="26"/>
      <c r="Q6" s="26"/>
      <c r="R6" s="26">
        <v>47</v>
      </c>
      <c r="S6" s="26">
        <v>45</v>
      </c>
      <c r="T6" s="26">
        <v>50</v>
      </c>
      <c r="U6" s="26">
        <v>41</v>
      </c>
      <c r="V6" s="13">
        <f t="shared" si="0"/>
        <v>49</v>
      </c>
      <c r="W6" s="13">
        <f t="shared" si="1"/>
        <v>43</v>
      </c>
      <c r="X6" s="13">
        <f t="shared" si="2"/>
        <v>46</v>
      </c>
      <c r="Y6" s="13">
        <f t="shared" si="3"/>
        <v>24</v>
      </c>
      <c r="Z6" s="13">
        <f t="shared" si="4"/>
        <v>44</v>
      </c>
      <c r="AA6" s="13">
        <f t="shared" si="5"/>
        <v>43</v>
      </c>
      <c r="AB6" s="13">
        <f t="shared" si="20"/>
        <v>0</v>
      </c>
      <c r="AC6" s="13">
        <f t="shared" si="21"/>
        <v>0</v>
      </c>
      <c r="AD6" s="13">
        <f t="shared" si="22"/>
        <v>47</v>
      </c>
      <c r="AE6" s="13">
        <f t="shared" si="9"/>
        <v>50</v>
      </c>
      <c r="AF6" s="14">
        <f t="shared" si="10"/>
        <v>44</v>
      </c>
      <c r="AG6" s="14">
        <f t="shared" si="11"/>
        <v>45</v>
      </c>
      <c r="AH6" s="14">
        <f t="shared" si="12"/>
        <v>40</v>
      </c>
      <c r="AI6" s="14">
        <f t="shared" si="13"/>
        <v>50</v>
      </c>
      <c r="AJ6" s="14">
        <f t="shared" si="14"/>
        <v>39</v>
      </c>
      <c r="AK6" s="14">
        <f t="shared" si="15"/>
        <v>46</v>
      </c>
      <c r="AL6" s="14">
        <f t="shared" si="23"/>
        <v>0</v>
      </c>
      <c r="AM6" s="14">
        <f t="shared" si="24"/>
        <v>0</v>
      </c>
      <c r="AN6" s="14">
        <f t="shared" si="25"/>
        <v>45</v>
      </c>
      <c r="AO6" s="14">
        <f t="shared" si="26"/>
        <v>41</v>
      </c>
      <c r="AP6" s="24">
        <f>(LARGE(V6:AE6,1)+LARGE(V6:AE6,2)+LARGE(V6:AE6,3)+LARGE(V6:AE6,4)+LARGE(V6:AE6,5)+LARGE(V6:AE6,6))/6</f>
        <v>46.5</v>
      </c>
      <c r="AQ6" s="24" t="s">
        <v>84</v>
      </c>
      <c r="AR6" s="24">
        <f t="shared" si="27"/>
        <v>46</v>
      </c>
      <c r="AS6" s="24" t="s">
        <v>84</v>
      </c>
    </row>
    <row r="7" spans="1:45" ht="14.25" customHeight="1" x14ac:dyDescent="0.25">
      <c r="A7" t="s">
        <v>30</v>
      </c>
      <c r="B7" s="26">
        <v>44</v>
      </c>
      <c r="C7" s="26">
        <v>41</v>
      </c>
      <c r="D7" s="26">
        <v>48</v>
      </c>
      <c r="E7" s="26">
        <v>39</v>
      </c>
      <c r="F7" s="26">
        <v>50</v>
      </c>
      <c r="G7" s="26">
        <v>45</v>
      </c>
      <c r="H7" s="26">
        <v>43</v>
      </c>
      <c r="I7" s="27">
        <v>47</v>
      </c>
      <c r="J7" s="27">
        <v>39</v>
      </c>
      <c r="K7" s="26">
        <v>44</v>
      </c>
      <c r="L7" s="26">
        <v>44</v>
      </c>
      <c r="M7" s="26">
        <v>44</v>
      </c>
      <c r="N7" s="26">
        <v>43</v>
      </c>
      <c r="O7" s="26">
        <v>44</v>
      </c>
      <c r="P7" s="26">
        <v>45</v>
      </c>
      <c r="Q7" s="26">
        <v>46</v>
      </c>
      <c r="R7" s="26">
        <v>47</v>
      </c>
      <c r="S7" s="26">
        <v>45</v>
      </c>
      <c r="T7" s="26">
        <v>25</v>
      </c>
      <c r="U7" s="26" t="s">
        <v>82</v>
      </c>
      <c r="V7" s="13">
        <f t="shared" si="0"/>
        <v>44</v>
      </c>
      <c r="W7" s="13">
        <f t="shared" si="1"/>
        <v>48</v>
      </c>
      <c r="X7" s="13">
        <f t="shared" si="2"/>
        <v>50</v>
      </c>
      <c r="Y7" s="13">
        <f t="shared" si="3"/>
        <v>43</v>
      </c>
      <c r="Z7" s="13">
        <f t="shared" si="4"/>
        <v>39</v>
      </c>
      <c r="AA7" s="13">
        <f t="shared" si="5"/>
        <v>44</v>
      </c>
      <c r="AB7" s="13">
        <f t="shared" si="6"/>
        <v>43</v>
      </c>
      <c r="AC7" s="13">
        <f t="shared" si="7"/>
        <v>45</v>
      </c>
      <c r="AD7" s="13">
        <f t="shared" si="8"/>
        <v>47</v>
      </c>
      <c r="AE7" s="13">
        <f t="shared" si="9"/>
        <v>25</v>
      </c>
      <c r="AF7" s="14">
        <f t="shared" si="10"/>
        <v>41</v>
      </c>
      <c r="AG7" s="14">
        <f t="shared" si="11"/>
        <v>39</v>
      </c>
      <c r="AH7" s="14">
        <f t="shared" si="12"/>
        <v>45</v>
      </c>
      <c r="AI7" s="14">
        <f t="shared" si="13"/>
        <v>47</v>
      </c>
      <c r="AJ7" s="14">
        <f t="shared" si="14"/>
        <v>44</v>
      </c>
      <c r="AK7" s="14">
        <f t="shared" si="15"/>
        <v>44</v>
      </c>
      <c r="AL7" s="14">
        <f t="shared" si="16"/>
        <v>44</v>
      </c>
      <c r="AM7" s="14">
        <f t="shared" si="17"/>
        <v>46</v>
      </c>
      <c r="AN7" s="14">
        <f t="shared" si="18"/>
        <v>45</v>
      </c>
      <c r="AO7" s="14" t="str">
        <f t="shared" si="19"/>
        <v>dns</v>
      </c>
      <c r="AP7" s="24">
        <f>(LARGE(V7:AE7,1)+LARGE(V7:AE7,2)+LARGE(V7:AE7,3)+LARGE(V7:AE7,4)+LARGE(V7:AE7,5)+LARGE(V7:AE7,6))/6</f>
        <v>46.333333333333336</v>
      </c>
      <c r="AQ7" s="24">
        <f>SUM(V7:AE7)/10</f>
        <v>42.8</v>
      </c>
      <c r="AR7" s="24">
        <f>(LARGE(V7:AO7,1)+LARGE(V7:AO7,2)+LARGE(V7:AO7,3)+LARGE(V7:AO7,4)+LARGE(V7:AO7,5)+LARGE(V7:AO7,6)+LARGE(V7:AO7,7)+LARGE(V7:AO7,8)+LARGE(V7:AO7,9)+LARGE(V7:AO7,10)+LARGE(V7:AO7,11)+LARGE(V7:AO7,12))/12</f>
        <v>45.75</v>
      </c>
      <c r="AS7" s="24" t="s">
        <v>84</v>
      </c>
    </row>
    <row r="8" spans="1:45" ht="14.25" customHeight="1" x14ac:dyDescent="0.25">
      <c r="A8" t="s">
        <v>31</v>
      </c>
      <c r="B8" s="26">
        <v>48</v>
      </c>
      <c r="C8" s="26">
        <v>44</v>
      </c>
      <c r="D8" s="26">
        <v>46</v>
      </c>
      <c r="E8" s="26">
        <v>46</v>
      </c>
      <c r="F8" s="26">
        <v>48</v>
      </c>
      <c r="G8" s="26">
        <v>42</v>
      </c>
      <c r="H8" s="26">
        <v>50</v>
      </c>
      <c r="I8" s="27">
        <v>47</v>
      </c>
      <c r="J8" s="27">
        <v>47</v>
      </c>
      <c r="K8" s="26" t="s">
        <v>26</v>
      </c>
      <c r="L8" s="26">
        <v>50</v>
      </c>
      <c r="M8" s="26">
        <v>49</v>
      </c>
      <c r="N8" s="26">
        <v>48</v>
      </c>
      <c r="O8" s="26">
        <v>50</v>
      </c>
      <c r="P8" s="26">
        <v>39</v>
      </c>
      <c r="Q8" s="26">
        <v>46</v>
      </c>
      <c r="R8" s="26"/>
      <c r="S8" s="26"/>
      <c r="T8" s="26"/>
      <c r="U8" s="26"/>
      <c r="V8" s="13">
        <f t="shared" si="0"/>
        <v>48</v>
      </c>
      <c r="W8" s="13">
        <f t="shared" si="1"/>
        <v>46</v>
      </c>
      <c r="X8" s="13">
        <f t="shared" si="2"/>
        <v>48</v>
      </c>
      <c r="Y8" s="13">
        <f t="shared" si="3"/>
        <v>50</v>
      </c>
      <c r="Z8" s="13">
        <f t="shared" si="4"/>
        <v>47</v>
      </c>
      <c r="AA8" s="13">
        <f t="shared" si="5"/>
        <v>50</v>
      </c>
      <c r="AB8" s="13">
        <f t="shared" si="6"/>
        <v>48</v>
      </c>
      <c r="AC8" s="13">
        <f t="shared" si="7"/>
        <v>39</v>
      </c>
      <c r="AD8" s="13">
        <f t="shared" si="8"/>
        <v>0</v>
      </c>
      <c r="AE8" s="13">
        <f t="shared" si="9"/>
        <v>0</v>
      </c>
      <c r="AF8" s="14">
        <f t="shared" si="10"/>
        <v>44</v>
      </c>
      <c r="AG8" s="14">
        <f t="shared" si="11"/>
        <v>46</v>
      </c>
      <c r="AH8" s="14">
        <f t="shared" si="12"/>
        <v>42</v>
      </c>
      <c r="AI8" s="14">
        <f t="shared" si="13"/>
        <v>47</v>
      </c>
      <c r="AJ8" s="14">
        <f t="shared" si="14"/>
        <v>0</v>
      </c>
      <c r="AK8" s="14">
        <f t="shared" si="15"/>
        <v>49</v>
      </c>
      <c r="AL8" s="14">
        <f t="shared" si="16"/>
        <v>50</v>
      </c>
      <c r="AM8" s="14">
        <f t="shared" si="17"/>
        <v>46</v>
      </c>
      <c r="AN8" s="14">
        <f t="shared" si="18"/>
        <v>0</v>
      </c>
      <c r="AO8" s="14">
        <f t="shared" si="19"/>
        <v>0</v>
      </c>
      <c r="AP8" s="24">
        <f>(LARGE(V8:AE8,1)+LARGE(V8:AE8,2)+LARGE(V8:AE8,3)+LARGE(V8:AE8,4)+LARGE(V8:AE8,5)+LARGE(V8:AE8,6))/6</f>
        <v>48.5</v>
      </c>
      <c r="AQ8" s="24" t="s">
        <v>84</v>
      </c>
      <c r="AR8" s="24">
        <f>(LARGE(V8:AO8,1)+LARGE(V8:AO8,2)+LARGE(V8:AO8,3)+LARGE(V8:AO8,4)+LARGE(V8:AO8,5)+LARGE(V8:AO8,6)+LARGE(V8:AO8,7)+LARGE(V8:AO8,8)+LARGE(V8:AO8,9)+LARGE(V8:AO8,10)+LARGE(V8:AO8,11)+LARGE(V8:AO8,12))/12</f>
        <v>47.916666666666664</v>
      </c>
      <c r="AS8" s="24" t="s">
        <v>84</v>
      </c>
    </row>
    <row r="9" spans="1:45" ht="14.25" hidden="1" customHeight="1" x14ac:dyDescent="0.25">
      <c r="A9" t="s">
        <v>32</v>
      </c>
      <c r="B9" s="26"/>
      <c r="C9" s="26"/>
      <c r="D9" s="26"/>
      <c r="E9" s="26"/>
      <c r="F9" s="26"/>
      <c r="G9" s="26"/>
      <c r="H9" s="26"/>
      <c r="I9" s="27"/>
      <c r="J9" s="27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3">
        <f t="shared" si="0"/>
        <v>0</v>
      </c>
      <c r="W9" s="13">
        <f t="shared" si="1"/>
        <v>0</v>
      </c>
      <c r="X9" s="13">
        <f t="shared" si="2"/>
        <v>0</v>
      </c>
      <c r="Y9" s="13">
        <f t="shared" si="3"/>
        <v>0</v>
      </c>
      <c r="Z9" s="13">
        <f t="shared" si="4"/>
        <v>0</v>
      </c>
      <c r="AA9" s="13">
        <f t="shared" si="5"/>
        <v>0</v>
      </c>
      <c r="AB9" s="13">
        <f t="shared" si="6"/>
        <v>0</v>
      </c>
      <c r="AC9" s="13">
        <f t="shared" si="7"/>
        <v>0</v>
      </c>
      <c r="AD9" s="13">
        <f t="shared" si="8"/>
        <v>0</v>
      </c>
      <c r="AE9" s="13">
        <f t="shared" si="9"/>
        <v>0</v>
      </c>
      <c r="AF9" s="14">
        <f t="shared" si="10"/>
        <v>0</v>
      </c>
      <c r="AG9" s="14">
        <f t="shared" si="11"/>
        <v>0</v>
      </c>
      <c r="AH9" s="14">
        <f t="shared" si="12"/>
        <v>0</v>
      </c>
      <c r="AI9" s="14">
        <f t="shared" si="13"/>
        <v>0</v>
      </c>
      <c r="AJ9" s="14">
        <f t="shared" si="14"/>
        <v>0</v>
      </c>
      <c r="AK9" s="14">
        <f t="shared" si="15"/>
        <v>0</v>
      </c>
      <c r="AL9" s="14">
        <f t="shared" si="16"/>
        <v>0</v>
      </c>
      <c r="AM9" s="14">
        <f t="shared" si="17"/>
        <v>0</v>
      </c>
      <c r="AN9" s="14">
        <f t="shared" si="18"/>
        <v>0</v>
      </c>
      <c r="AO9" s="14">
        <f t="shared" si="19"/>
        <v>0</v>
      </c>
      <c r="AP9" s="24">
        <f t="shared" si="28"/>
        <v>0</v>
      </c>
      <c r="AQ9" s="24">
        <f t="shared" si="29"/>
        <v>0</v>
      </c>
      <c r="AR9" s="24">
        <f t="shared" si="27"/>
        <v>0</v>
      </c>
      <c r="AS9" s="24">
        <f t="shared" si="30"/>
        <v>0</v>
      </c>
    </row>
    <row r="10" spans="1:45" ht="14.25" hidden="1" customHeight="1" x14ac:dyDescent="0.25">
      <c r="A10" t="s">
        <v>33</v>
      </c>
      <c r="B10" s="26"/>
      <c r="C10" s="26"/>
      <c r="D10" s="26"/>
      <c r="E10" s="26"/>
      <c r="F10" s="26">
        <v>46</v>
      </c>
      <c r="G10" s="26">
        <v>38</v>
      </c>
      <c r="H10" s="26">
        <v>47</v>
      </c>
      <c r="I10" s="27">
        <v>42</v>
      </c>
      <c r="J10" s="27"/>
      <c r="K10" s="26"/>
      <c r="L10" s="26"/>
      <c r="M10" s="26"/>
      <c r="N10" s="26">
        <v>45</v>
      </c>
      <c r="O10" s="26">
        <v>44</v>
      </c>
      <c r="P10" s="26">
        <v>46</v>
      </c>
      <c r="Q10" s="26">
        <v>44</v>
      </c>
      <c r="R10" s="26"/>
      <c r="S10" s="26"/>
      <c r="T10" s="26"/>
      <c r="U10" s="26"/>
      <c r="V10" s="13">
        <f t="shared" si="0"/>
        <v>0</v>
      </c>
      <c r="W10" s="13">
        <f t="shared" si="1"/>
        <v>0</v>
      </c>
      <c r="X10" s="13">
        <f t="shared" si="2"/>
        <v>46</v>
      </c>
      <c r="Y10" s="13">
        <f t="shared" si="3"/>
        <v>47</v>
      </c>
      <c r="Z10" s="13">
        <f t="shared" si="4"/>
        <v>0</v>
      </c>
      <c r="AA10" s="13">
        <f t="shared" si="5"/>
        <v>0</v>
      </c>
      <c r="AB10" s="13">
        <f t="shared" si="6"/>
        <v>45</v>
      </c>
      <c r="AC10" s="13">
        <f t="shared" si="7"/>
        <v>46</v>
      </c>
      <c r="AD10" s="13">
        <f t="shared" si="8"/>
        <v>0</v>
      </c>
      <c r="AE10" s="13">
        <f t="shared" si="9"/>
        <v>0</v>
      </c>
      <c r="AF10" s="14">
        <f t="shared" si="10"/>
        <v>0</v>
      </c>
      <c r="AG10" s="14">
        <f t="shared" si="11"/>
        <v>0</v>
      </c>
      <c r="AH10" s="14">
        <f t="shared" si="12"/>
        <v>38</v>
      </c>
      <c r="AI10" s="14">
        <f t="shared" si="13"/>
        <v>42</v>
      </c>
      <c r="AJ10" s="14">
        <f t="shared" si="14"/>
        <v>0</v>
      </c>
      <c r="AK10" s="14">
        <f t="shared" si="15"/>
        <v>0</v>
      </c>
      <c r="AL10" s="14">
        <f t="shared" si="16"/>
        <v>44</v>
      </c>
      <c r="AM10" s="14">
        <f t="shared" si="17"/>
        <v>44</v>
      </c>
      <c r="AN10" s="14">
        <f t="shared" si="18"/>
        <v>0</v>
      </c>
      <c r="AO10" s="14">
        <f t="shared" si="19"/>
        <v>0</v>
      </c>
      <c r="AP10" s="24">
        <f t="shared" si="28"/>
        <v>30.666666666666668</v>
      </c>
      <c r="AQ10" s="24">
        <f t="shared" si="29"/>
        <v>18.399999999999999</v>
      </c>
      <c r="AR10" s="24">
        <f t="shared" si="27"/>
        <v>29.333333333333332</v>
      </c>
      <c r="AS10" s="24">
        <f t="shared" si="30"/>
        <v>17.600000000000001</v>
      </c>
    </row>
    <row r="11" spans="1:45" ht="14.25" hidden="1" customHeight="1" x14ac:dyDescent="0.25">
      <c r="A11" t="s">
        <v>34</v>
      </c>
      <c r="B11" s="26">
        <v>48</v>
      </c>
      <c r="C11" s="26">
        <v>47</v>
      </c>
      <c r="D11" s="26">
        <v>49</v>
      </c>
      <c r="E11" s="26">
        <v>45</v>
      </c>
      <c r="F11" s="26"/>
      <c r="G11" s="26"/>
      <c r="H11" s="26"/>
      <c r="I11" s="27"/>
      <c r="J11" s="27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3">
        <f t="shared" si="0"/>
        <v>48</v>
      </c>
      <c r="W11" s="13">
        <f t="shared" si="1"/>
        <v>49</v>
      </c>
      <c r="X11" s="13">
        <f t="shared" si="2"/>
        <v>0</v>
      </c>
      <c r="Y11" s="13">
        <f t="shared" si="3"/>
        <v>0</v>
      </c>
      <c r="Z11" s="13">
        <f t="shared" si="4"/>
        <v>0</v>
      </c>
      <c r="AA11" s="13">
        <f t="shared" si="5"/>
        <v>0</v>
      </c>
      <c r="AB11" s="13">
        <f t="shared" si="6"/>
        <v>0</v>
      </c>
      <c r="AC11" s="13">
        <f t="shared" si="7"/>
        <v>0</v>
      </c>
      <c r="AD11" s="13">
        <f t="shared" si="8"/>
        <v>0</v>
      </c>
      <c r="AE11" s="13">
        <f t="shared" si="9"/>
        <v>0</v>
      </c>
      <c r="AF11" s="14">
        <f t="shared" si="10"/>
        <v>47</v>
      </c>
      <c r="AG11" s="14">
        <f t="shared" si="11"/>
        <v>45</v>
      </c>
      <c r="AH11" s="14">
        <f t="shared" si="12"/>
        <v>0</v>
      </c>
      <c r="AI11" s="14">
        <f t="shared" si="13"/>
        <v>0</v>
      </c>
      <c r="AJ11" s="14">
        <f t="shared" si="14"/>
        <v>0</v>
      </c>
      <c r="AK11" s="14">
        <f t="shared" si="15"/>
        <v>0</v>
      </c>
      <c r="AL11" s="14">
        <f t="shared" si="16"/>
        <v>0</v>
      </c>
      <c r="AM11" s="14">
        <f t="shared" si="17"/>
        <v>0</v>
      </c>
      <c r="AN11" s="14">
        <f t="shared" si="18"/>
        <v>0</v>
      </c>
      <c r="AO11" s="14">
        <f t="shared" si="19"/>
        <v>0</v>
      </c>
      <c r="AP11" s="24">
        <f t="shared" si="28"/>
        <v>16.166666666666668</v>
      </c>
      <c r="AQ11" s="24">
        <f t="shared" si="29"/>
        <v>9.6999999999999993</v>
      </c>
      <c r="AR11" s="24">
        <f t="shared" si="27"/>
        <v>15.75</v>
      </c>
      <c r="AS11" s="24">
        <f t="shared" si="30"/>
        <v>9.4499999999999993</v>
      </c>
    </row>
    <row r="12" spans="1:45" ht="14.25" customHeight="1" x14ac:dyDescent="0.25">
      <c r="A12" t="s">
        <v>35</v>
      </c>
      <c r="B12" s="26">
        <v>49</v>
      </c>
      <c r="C12" s="26">
        <v>47</v>
      </c>
      <c r="D12" s="26">
        <v>45</v>
      </c>
      <c r="E12" s="26">
        <v>43</v>
      </c>
      <c r="F12" s="26" t="s">
        <v>26</v>
      </c>
      <c r="G12" s="26" t="s">
        <v>26</v>
      </c>
      <c r="H12" s="26">
        <v>47</v>
      </c>
      <c r="I12" s="26">
        <v>50</v>
      </c>
      <c r="J12" s="26">
        <v>49</v>
      </c>
      <c r="K12" s="26">
        <v>39</v>
      </c>
      <c r="L12" s="26"/>
      <c r="M12" s="26"/>
      <c r="N12" s="26">
        <v>50</v>
      </c>
      <c r="O12" s="26">
        <v>47</v>
      </c>
      <c r="P12" s="26">
        <v>40</v>
      </c>
      <c r="Q12" s="26" t="s">
        <v>26</v>
      </c>
      <c r="R12" s="26">
        <v>47</v>
      </c>
      <c r="S12" s="26">
        <v>44</v>
      </c>
      <c r="T12" s="26">
        <v>48</v>
      </c>
      <c r="U12" s="26">
        <v>46</v>
      </c>
      <c r="V12" s="13">
        <f t="shared" si="0"/>
        <v>49</v>
      </c>
      <c r="W12" s="13">
        <f t="shared" si="1"/>
        <v>45</v>
      </c>
      <c r="X12" s="13" t="str">
        <f t="shared" si="2"/>
        <v>dq</v>
      </c>
      <c r="Y12" s="13">
        <f t="shared" si="3"/>
        <v>47</v>
      </c>
      <c r="Z12" s="13">
        <f t="shared" si="4"/>
        <v>49</v>
      </c>
      <c r="AA12" s="13">
        <f t="shared" si="5"/>
        <v>0</v>
      </c>
      <c r="AB12" s="13">
        <f t="shared" si="6"/>
        <v>50</v>
      </c>
      <c r="AC12" s="13">
        <f t="shared" si="7"/>
        <v>40</v>
      </c>
      <c r="AD12" s="13">
        <f t="shared" si="8"/>
        <v>47</v>
      </c>
      <c r="AE12" s="13">
        <f t="shared" si="9"/>
        <v>48</v>
      </c>
      <c r="AF12" s="14">
        <f t="shared" si="10"/>
        <v>47</v>
      </c>
      <c r="AG12" s="14">
        <f t="shared" si="11"/>
        <v>43</v>
      </c>
      <c r="AH12" s="14">
        <f t="shared" si="12"/>
        <v>0</v>
      </c>
      <c r="AI12" s="14">
        <f t="shared" si="13"/>
        <v>50</v>
      </c>
      <c r="AJ12" s="14">
        <f t="shared" si="14"/>
        <v>39</v>
      </c>
      <c r="AK12" s="14">
        <f t="shared" si="15"/>
        <v>0</v>
      </c>
      <c r="AL12" s="14">
        <f t="shared" si="16"/>
        <v>47</v>
      </c>
      <c r="AM12" s="14">
        <f t="shared" si="17"/>
        <v>0</v>
      </c>
      <c r="AN12" s="14">
        <f t="shared" si="18"/>
        <v>44</v>
      </c>
      <c r="AO12" s="14">
        <f t="shared" si="19"/>
        <v>46</v>
      </c>
      <c r="AP12" s="24">
        <f>(LARGE(V12:AE12,1)+LARGE(V12:AE12,2)+LARGE(V12:AE12,3)+LARGE(V12:AE12,4)+LARGE(V12:AE12,5)+LARGE(V12:AE12,6))/6</f>
        <v>48.333333333333336</v>
      </c>
      <c r="AQ12" s="24" t="s">
        <v>84</v>
      </c>
      <c r="AR12" s="24">
        <f>(LARGE(V12:AO12,1)+LARGE(V12:AO12,2)+LARGE(V12:AO12,3)+LARGE(V12:AO12,4)+LARGE(V12:AO12,5)+LARGE(V12:AO12,6)+LARGE(V12:AO12,7)+LARGE(V12:AO12,8)+LARGE(V12:AO12,9)+LARGE(V12:AO12,10)+LARGE(V12:AO12,11)+LARGE(V12:AO12,12))/12</f>
        <v>47.416666666666664</v>
      </c>
      <c r="AS12" s="24" t="s">
        <v>84</v>
      </c>
    </row>
    <row r="13" spans="1:45" ht="14.25" customHeight="1" x14ac:dyDescent="0.25">
      <c r="A13" t="s">
        <v>36</v>
      </c>
      <c r="B13" s="26">
        <v>48</v>
      </c>
      <c r="C13" s="26">
        <v>44</v>
      </c>
      <c r="D13" s="26">
        <v>46</v>
      </c>
      <c r="E13" s="26">
        <v>34</v>
      </c>
      <c r="F13" s="26">
        <v>45</v>
      </c>
      <c r="G13" s="26">
        <v>38</v>
      </c>
      <c r="H13" s="26">
        <v>40</v>
      </c>
      <c r="I13" s="26">
        <v>48</v>
      </c>
      <c r="J13" s="26">
        <v>46</v>
      </c>
      <c r="K13" s="26">
        <v>45</v>
      </c>
      <c r="L13" s="26">
        <v>48</v>
      </c>
      <c r="M13" s="26">
        <v>43</v>
      </c>
      <c r="N13" s="26">
        <v>44</v>
      </c>
      <c r="O13" s="26">
        <v>46</v>
      </c>
      <c r="P13" s="26">
        <v>45</v>
      </c>
      <c r="Q13" s="26">
        <v>38</v>
      </c>
      <c r="R13" s="26">
        <v>40</v>
      </c>
      <c r="S13" s="26">
        <v>49</v>
      </c>
      <c r="T13" s="26">
        <v>45</v>
      </c>
      <c r="U13" s="26">
        <v>49</v>
      </c>
      <c r="V13" s="13">
        <f t="shared" si="0"/>
        <v>48</v>
      </c>
      <c r="W13" s="13">
        <f t="shared" si="1"/>
        <v>46</v>
      </c>
      <c r="X13" s="13">
        <f t="shared" si="2"/>
        <v>45</v>
      </c>
      <c r="Y13" s="13">
        <f t="shared" si="3"/>
        <v>40</v>
      </c>
      <c r="Z13" s="13">
        <f t="shared" si="4"/>
        <v>46</v>
      </c>
      <c r="AA13" s="13">
        <f t="shared" si="5"/>
        <v>48</v>
      </c>
      <c r="AB13" s="13">
        <f t="shared" si="6"/>
        <v>44</v>
      </c>
      <c r="AC13" s="13">
        <f t="shared" si="7"/>
        <v>45</v>
      </c>
      <c r="AD13" s="13">
        <f t="shared" si="8"/>
        <v>40</v>
      </c>
      <c r="AE13" s="13">
        <f t="shared" si="9"/>
        <v>45</v>
      </c>
      <c r="AF13" s="14">
        <f t="shared" si="10"/>
        <v>44</v>
      </c>
      <c r="AG13" s="14">
        <f t="shared" si="11"/>
        <v>34</v>
      </c>
      <c r="AH13" s="14">
        <f t="shared" si="12"/>
        <v>38</v>
      </c>
      <c r="AI13" s="14">
        <f t="shared" si="13"/>
        <v>48</v>
      </c>
      <c r="AJ13" s="14">
        <f t="shared" si="14"/>
        <v>45</v>
      </c>
      <c r="AK13" s="14">
        <f t="shared" si="15"/>
        <v>43</v>
      </c>
      <c r="AL13" s="14">
        <f t="shared" si="16"/>
        <v>46</v>
      </c>
      <c r="AM13" s="14">
        <f t="shared" si="17"/>
        <v>38</v>
      </c>
      <c r="AN13" s="14">
        <f t="shared" si="18"/>
        <v>49</v>
      </c>
      <c r="AO13" s="14">
        <f t="shared" si="19"/>
        <v>49</v>
      </c>
      <c r="AP13" s="24">
        <f>(LARGE(V13:AE13,1)+LARGE(V13:AE13,2)+LARGE(V13:AE13,3)+LARGE(V13:AE13,4)+LARGE(V13:AE13,5)+LARGE(V13:AE13,6))/6</f>
        <v>46.333333333333336</v>
      </c>
      <c r="AQ13" s="24">
        <f>SUM(V13:AE13)/10</f>
        <v>44.7</v>
      </c>
      <c r="AR13" s="24">
        <f>(LARGE(V13:AO13,1)+LARGE(V13:AO13,2)+LARGE(V13:AO13,3)+LARGE(V13:AO13,4)+LARGE(V13:AO13,5)+LARGE(V13:AO13,6)+LARGE(V13:AO13,7)+LARGE(V13:AO13,8)+LARGE(V13:AO13,9)+LARGE(V13:AO13,10)+LARGE(V13:AO13,11)+LARGE(V13:AO13,12))/12</f>
        <v>46.666666666666664</v>
      </c>
      <c r="AS13" s="24">
        <f>SUM(V13:AO13)/20</f>
        <v>44.05</v>
      </c>
    </row>
    <row r="14" spans="1:45" ht="14.25" hidden="1" customHeight="1" x14ac:dyDescent="0.25">
      <c r="A14" t="s">
        <v>37</v>
      </c>
      <c r="B14" s="26"/>
      <c r="C14" s="26"/>
      <c r="D14" s="26"/>
      <c r="E14" s="26"/>
      <c r="F14" s="26"/>
      <c r="G14" s="26"/>
      <c r="H14" s="26"/>
      <c r="I14" s="27"/>
      <c r="J14" s="27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13">
        <f t="shared" si="0"/>
        <v>0</v>
      </c>
      <c r="W14" s="13">
        <f t="shared" si="1"/>
        <v>0</v>
      </c>
      <c r="X14" s="13">
        <f t="shared" si="2"/>
        <v>0</v>
      </c>
      <c r="Y14" s="13">
        <f t="shared" si="3"/>
        <v>0</v>
      </c>
      <c r="Z14" s="13">
        <f t="shared" si="4"/>
        <v>0</v>
      </c>
      <c r="AA14" s="13">
        <f t="shared" si="5"/>
        <v>0</v>
      </c>
      <c r="AB14" s="13">
        <f t="shared" si="6"/>
        <v>0</v>
      </c>
      <c r="AC14" s="13">
        <f t="shared" si="7"/>
        <v>0</v>
      </c>
      <c r="AD14" s="13">
        <f t="shared" si="8"/>
        <v>0</v>
      </c>
      <c r="AE14" s="13">
        <f t="shared" si="9"/>
        <v>0</v>
      </c>
      <c r="AF14" s="14">
        <f t="shared" si="10"/>
        <v>0</v>
      </c>
      <c r="AG14" s="14">
        <f t="shared" si="11"/>
        <v>0</v>
      </c>
      <c r="AH14" s="14">
        <f t="shared" si="12"/>
        <v>0</v>
      </c>
      <c r="AI14" s="14">
        <f t="shared" si="13"/>
        <v>0</v>
      </c>
      <c r="AJ14" s="14">
        <f t="shared" si="14"/>
        <v>0</v>
      </c>
      <c r="AK14" s="14">
        <f t="shared" si="15"/>
        <v>0</v>
      </c>
      <c r="AL14" s="14">
        <f t="shared" si="16"/>
        <v>0</v>
      </c>
      <c r="AM14" s="14">
        <f t="shared" si="17"/>
        <v>0</v>
      </c>
      <c r="AN14" s="14">
        <f t="shared" si="18"/>
        <v>0</v>
      </c>
      <c r="AO14" s="14">
        <f t="shared" si="19"/>
        <v>0</v>
      </c>
      <c r="AP14" s="24">
        <f t="shared" si="28"/>
        <v>0</v>
      </c>
      <c r="AQ14" s="24">
        <f t="shared" si="29"/>
        <v>0</v>
      </c>
      <c r="AR14" s="24">
        <f t="shared" si="27"/>
        <v>0</v>
      </c>
      <c r="AS14" s="24">
        <f t="shared" si="30"/>
        <v>0</v>
      </c>
    </row>
    <row r="15" spans="1:45" ht="14.25" customHeight="1" x14ac:dyDescent="0.25">
      <c r="A15" t="s">
        <v>38</v>
      </c>
      <c r="B15" s="26" t="s">
        <v>26</v>
      </c>
      <c r="C15" s="26" t="s">
        <v>26</v>
      </c>
      <c r="D15" s="26">
        <v>46</v>
      </c>
      <c r="E15" s="26">
        <v>47</v>
      </c>
      <c r="F15" s="26">
        <v>40</v>
      </c>
      <c r="G15" s="26" t="s">
        <v>26</v>
      </c>
      <c r="H15" s="26">
        <v>48</v>
      </c>
      <c r="I15" s="26">
        <v>48</v>
      </c>
      <c r="J15" s="26">
        <v>43</v>
      </c>
      <c r="K15" s="26">
        <v>47</v>
      </c>
      <c r="L15" s="26">
        <v>46</v>
      </c>
      <c r="M15" s="26">
        <v>49</v>
      </c>
      <c r="N15" s="26"/>
      <c r="O15" s="26"/>
      <c r="P15" s="26"/>
      <c r="Q15" s="26"/>
      <c r="R15" s="26">
        <v>43</v>
      </c>
      <c r="S15" s="26">
        <v>43</v>
      </c>
      <c r="T15" s="26">
        <v>43</v>
      </c>
      <c r="U15" s="26">
        <v>48</v>
      </c>
      <c r="V15" s="13">
        <f t="shared" si="0"/>
        <v>0</v>
      </c>
      <c r="W15" s="13">
        <f t="shared" si="1"/>
        <v>46</v>
      </c>
      <c r="X15" s="13">
        <f t="shared" si="2"/>
        <v>40</v>
      </c>
      <c r="Y15" s="13">
        <f t="shared" si="3"/>
        <v>48</v>
      </c>
      <c r="Z15" s="13">
        <f t="shared" si="4"/>
        <v>43</v>
      </c>
      <c r="AA15" s="13">
        <f t="shared" si="5"/>
        <v>46</v>
      </c>
      <c r="AB15" s="13">
        <f t="shared" si="6"/>
        <v>0</v>
      </c>
      <c r="AC15" s="13">
        <f t="shared" si="7"/>
        <v>0</v>
      </c>
      <c r="AD15" s="13">
        <f t="shared" si="8"/>
        <v>43</v>
      </c>
      <c r="AE15" s="13">
        <f t="shared" si="9"/>
        <v>43</v>
      </c>
      <c r="AF15" s="14">
        <f t="shared" si="10"/>
        <v>0</v>
      </c>
      <c r="AG15" s="14">
        <f t="shared" si="11"/>
        <v>47</v>
      </c>
      <c r="AH15" s="14">
        <f t="shared" si="12"/>
        <v>0</v>
      </c>
      <c r="AI15" s="14">
        <f t="shared" si="13"/>
        <v>48</v>
      </c>
      <c r="AJ15" s="14">
        <f t="shared" si="14"/>
        <v>47</v>
      </c>
      <c r="AK15" s="14">
        <f t="shared" si="15"/>
        <v>49</v>
      </c>
      <c r="AL15" s="14">
        <f t="shared" si="16"/>
        <v>0</v>
      </c>
      <c r="AM15" s="14">
        <f t="shared" si="17"/>
        <v>0</v>
      </c>
      <c r="AN15" s="14">
        <f t="shared" si="18"/>
        <v>43</v>
      </c>
      <c r="AO15" s="14">
        <f t="shared" si="19"/>
        <v>48</v>
      </c>
      <c r="AP15" s="24">
        <f>(LARGE(V15:AE15,1)+LARGE(V15:AE15,2)+LARGE(V15:AE15,3)+LARGE(V15:AE15,4)+LARGE(V15:AE15,5)+LARGE(V15:AE15,6))/6</f>
        <v>44.833333333333336</v>
      </c>
      <c r="AQ15" s="24" t="s">
        <v>84</v>
      </c>
      <c r="AR15" s="24">
        <f>(LARGE(V15:AO15,1)+LARGE(V15:AO15,2)+LARGE(V15:AO15,3)+LARGE(V15:AO15,4)+LARGE(V15:AO15,5)+LARGE(V15:AO15,6)+LARGE(V15:AO15,7)+LARGE(V15:AO15,8)+LARGE(V15:AO15,9)+LARGE(V15:AO15,10)+LARGE(V15:AO15,11)+LARGE(V15:AO15,12))/12</f>
        <v>45.916666666666664</v>
      </c>
      <c r="AS15" s="24" t="s">
        <v>84</v>
      </c>
    </row>
    <row r="16" spans="1:45" ht="14.25" customHeight="1" x14ac:dyDescent="0.25">
      <c r="A16" t="s">
        <v>39</v>
      </c>
      <c r="B16" s="26">
        <v>48</v>
      </c>
      <c r="C16" s="26">
        <v>48</v>
      </c>
      <c r="D16" s="26">
        <v>38</v>
      </c>
      <c r="E16" s="26">
        <v>47</v>
      </c>
      <c r="F16" s="26">
        <v>49</v>
      </c>
      <c r="G16" s="26">
        <v>25</v>
      </c>
      <c r="H16" s="26">
        <v>47</v>
      </c>
      <c r="I16" s="26">
        <v>44</v>
      </c>
      <c r="J16" s="26">
        <v>44</v>
      </c>
      <c r="K16" s="26">
        <v>38</v>
      </c>
      <c r="L16" s="26">
        <v>44</v>
      </c>
      <c r="M16" s="26">
        <v>45</v>
      </c>
      <c r="N16" s="26"/>
      <c r="O16" s="26"/>
      <c r="P16" s="26"/>
      <c r="Q16" s="26"/>
      <c r="R16" s="26"/>
      <c r="S16" s="26"/>
      <c r="T16" s="26"/>
      <c r="U16" s="26"/>
      <c r="V16" s="13">
        <f t="shared" si="0"/>
        <v>48</v>
      </c>
      <c r="W16" s="13">
        <f t="shared" si="1"/>
        <v>38</v>
      </c>
      <c r="X16" s="13">
        <f t="shared" si="2"/>
        <v>49</v>
      </c>
      <c r="Y16" s="13">
        <f t="shared" si="3"/>
        <v>47</v>
      </c>
      <c r="Z16" s="13">
        <f t="shared" si="4"/>
        <v>44</v>
      </c>
      <c r="AA16" s="13">
        <f t="shared" si="5"/>
        <v>44</v>
      </c>
      <c r="AB16" s="13">
        <f t="shared" si="6"/>
        <v>0</v>
      </c>
      <c r="AC16" s="13">
        <f t="shared" si="7"/>
        <v>0</v>
      </c>
      <c r="AD16" s="13">
        <f t="shared" si="8"/>
        <v>0</v>
      </c>
      <c r="AE16" s="13">
        <f t="shared" si="9"/>
        <v>0</v>
      </c>
      <c r="AF16" s="14">
        <f t="shared" si="10"/>
        <v>48</v>
      </c>
      <c r="AG16" s="14">
        <f t="shared" si="11"/>
        <v>47</v>
      </c>
      <c r="AH16" s="14">
        <f t="shared" si="12"/>
        <v>25</v>
      </c>
      <c r="AI16" s="14">
        <f t="shared" si="13"/>
        <v>44</v>
      </c>
      <c r="AJ16" s="14">
        <f t="shared" si="14"/>
        <v>38</v>
      </c>
      <c r="AK16" s="14">
        <f t="shared" si="15"/>
        <v>45</v>
      </c>
      <c r="AL16" s="14">
        <f t="shared" si="16"/>
        <v>0</v>
      </c>
      <c r="AM16" s="14">
        <f t="shared" si="17"/>
        <v>0</v>
      </c>
      <c r="AN16" s="14">
        <f t="shared" si="18"/>
        <v>0</v>
      </c>
      <c r="AO16" s="14">
        <f t="shared" si="19"/>
        <v>0</v>
      </c>
      <c r="AP16" s="24">
        <f t="shared" si="28"/>
        <v>45</v>
      </c>
      <c r="AQ16" s="24" t="s">
        <v>84</v>
      </c>
      <c r="AR16" s="24">
        <f t="shared" si="27"/>
        <v>43.083333333333336</v>
      </c>
      <c r="AS16" s="24" t="s">
        <v>84</v>
      </c>
    </row>
    <row r="17" spans="1:45" ht="14.25" customHeight="1" x14ac:dyDescent="0.25">
      <c r="A17" t="s">
        <v>40</v>
      </c>
      <c r="B17" s="26">
        <v>49</v>
      </c>
      <c r="C17" s="26">
        <v>47</v>
      </c>
      <c r="D17" s="26">
        <v>50</v>
      </c>
      <c r="E17" s="26">
        <v>44</v>
      </c>
      <c r="F17" s="26">
        <v>36</v>
      </c>
      <c r="G17" s="26">
        <v>37</v>
      </c>
      <c r="H17" s="26">
        <v>46</v>
      </c>
      <c r="I17" s="26">
        <v>47</v>
      </c>
      <c r="J17" s="26">
        <v>49</v>
      </c>
      <c r="K17" s="26">
        <v>47</v>
      </c>
      <c r="L17" s="26">
        <v>48</v>
      </c>
      <c r="M17" s="26">
        <v>48</v>
      </c>
      <c r="N17" s="26">
        <v>46</v>
      </c>
      <c r="O17" s="26">
        <v>48</v>
      </c>
      <c r="P17" s="26">
        <v>45</v>
      </c>
      <c r="Q17" s="26">
        <v>41</v>
      </c>
      <c r="R17" s="26">
        <v>48</v>
      </c>
      <c r="S17" s="26">
        <v>47</v>
      </c>
      <c r="T17" s="26">
        <v>48</v>
      </c>
      <c r="U17" s="26">
        <v>46</v>
      </c>
      <c r="V17" s="13">
        <f t="shared" si="0"/>
        <v>49</v>
      </c>
      <c r="W17" s="13">
        <f t="shared" si="1"/>
        <v>50</v>
      </c>
      <c r="X17" s="13">
        <f t="shared" si="2"/>
        <v>36</v>
      </c>
      <c r="Y17" s="13">
        <f t="shared" si="3"/>
        <v>46</v>
      </c>
      <c r="Z17" s="13">
        <f t="shared" si="4"/>
        <v>49</v>
      </c>
      <c r="AA17" s="13">
        <f t="shared" si="5"/>
        <v>48</v>
      </c>
      <c r="AB17" s="13">
        <f t="shared" si="6"/>
        <v>46</v>
      </c>
      <c r="AC17" s="13">
        <f t="shared" si="7"/>
        <v>45</v>
      </c>
      <c r="AD17" s="13">
        <f t="shared" si="8"/>
        <v>48</v>
      </c>
      <c r="AE17" s="13">
        <f t="shared" si="9"/>
        <v>48</v>
      </c>
      <c r="AF17" s="14">
        <f t="shared" si="10"/>
        <v>47</v>
      </c>
      <c r="AG17" s="14">
        <f t="shared" si="11"/>
        <v>44</v>
      </c>
      <c r="AH17" s="14">
        <f t="shared" si="12"/>
        <v>37</v>
      </c>
      <c r="AI17" s="14">
        <f t="shared" si="13"/>
        <v>47</v>
      </c>
      <c r="AJ17" s="14">
        <f t="shared" si="14"/>
        <v>47</v>
      </c>
      <c r="AK17" s="14">
        <f t="shared" si="15"/>
        <v>48</v>
      </c>
      <c r="AL17" s="14">
        <f t="shared" si="16"/>
        <v>48</v>
      </c>
      <c r="AM17" s="14">
        <f t="shared" si="17"/>
        <v>41</v>
      </c>
      <c r="AN17" s="14">
        <f t="shared" si="18"/>
        <v>47</v>
      </c>
      <c r="AO17" s="14">
        <f t="shared" si="19"/>
        <v>46</v>
      </c>
      <c r="AP17" s="24">
        <f t="shared" si="28"/>
        <v>48.666666666666664</v>
      </c>
      <c r="AQ17" s="24">
        <f t="shared" si="29"/>
        <v>46.5</v>
      </c>
      <c r="AR17" s="24">
        <f t="shared" si="27"/>
        <v>48</v>
      </c>
      <c r="AS17" s="24">
        <f t="shared" si="30"/>
        <v>45.85</v>
      </c>
    </row>
    <row r="18" spans="1:45" ht="14.25" customHeight="1" x14ac:dyDescent="0.25">
      <c r="A18" t="s">
        <v>41</v>
      </c>
      <c r="B18" s="26">
        <v>50</v>
      </c>
      <c r="C18" s="26">
        <v>42</v>
      </c>
      <c r="D18" s="26">
        <v>50</v>
      </c>
      <c r="E18" s="26">
        <v>45</v>
      </c>
      <c r="F18" s="26">
        <v>47</v>
      </c>
      <c r="G18" s="26">
        <v>42</v>
      </c>
      <c r="H18" s="26">
        <v>45</v>
      </c>
      <c r="I18" s="26">
        <v>49</v>
      </c>
      <c r="J18" s="26">
        <v>49</v>
      </c>
      <c r="K18" s="26">
        <v>37</v>
      </c>
      <c r="L18" s="26">
        <v>50</v>
      </c>
      <c r="M18" s="26">
        <v>46</v>
      </c>
      <c r="N18" s="26">
        <v>50</v>
      </c>
      <c r="O18" s="26">
        <v>50</v>
      </c>
      <c r="P18" s="26">
        <v>50</v>
      </c>
      <c r="Q18" s="26">
        <v>42</v>
      </c>
      <c r="R18" s="26">
        <v>49</v>
      </c>
      <c r="S18" s="26">
        <v>47</v>
      </c>
      <c r="T18" s="26">
        <v>43</v>
      </c>
      <c r="U18" s="26">
        <v>48</v>
      </c>
      <c r="V18" s="13">
        <f t="shared" si="0"/>
        <v>50</v>
      </c>
      <c r="W18" s="13">
        <f t="shared" si="1"/>
        <v>50</v>
      </c>
      <c r="X18" s="13">
        <f t="shared" si="2"/>
        <v>47</v>
      </c>
      <c r="Y18" s="13">
        <f t="shared" si="3"/>
        <v>45</v>
      </c>
      <c r="Z18" s="13">
        <f t="shared" si="4"/>
        <v>49</v>
      </c>
      <c r="AA18" s="13">
        <f t="shared" si="5"/>
        <v>50</v>
      </c>
      <c r="AB18" s="13">
        <f t="shared" si="6"/>
        <v>50</v>
      </c>
      <c r="AC18" s="13">
        <f t="shared" si="7"/>
        <v>50</v>
      </c>
      <c r="AD18" s="13">
        <f t="shared" si="8"/>
        <v>49</v>
      </c>
      <c r="AE18" s="13">
        <f t="shared" si="9"/>
        <v>43</v>
      </c>
      <c r="AF18" s="14">
        <f t="shared" si="10"/>
        <v>42</v>
      </c>
      <c r="AG18" s="14">
        <f t="shared" si="11"/>
        <v>45</v>
      </c>
      <c r="AH18" s="14">
        <f t="shared" si="12"/>
        <v>42</v>
      </c>
      <c r="AI18" s="14">
        <f t="shared" si="13"/>
        <v>49</v>
      </c>
      <c r="AJ18" s="14">
        <f t="shared" si="14"/>
        <v>37</v>
      </c>
      <c r="AK18" s="14">
        <f t="shared" si="15"/>
        <v>46</v>
      </c>
      <c r="AL18" s="14">
        <f t="shared" si="16"/>
        <v>50</v>
      </c>
      <c r="AM18" s="14">
        <f t="shared" si="17"/>
        <v>42</v>
      </c>
      <c r="AN18" s="14">
        <f t="shared" si="18"/>
        <v>47</v>
      </c>
      <c r="AO18" s="14">
        <f t="shared" si="19"/>
        <v>48</v>
      </c>
      <c r="AP18" s="24">
        <f t="shared" si="28"/>
        <v>49.833333333333336</v>
      </c>
      <c r="AQ18" s="24">
        <f t="shared" si="29"/>
        <v>48.3</v>
      </c>
      <c r="AR18" s="24">
        <f t="shared" si="27"/>
        <v>49.083333333333336</v>
      </c>
      <c r="AS18" s="24">
        <f t="shared" si="30"/>
        <v>46.55</v>
      </c>
    </row>
    <row r="19" spans="1:45" ht="14.25" hidden="1" customHeight="1" x14ac:dyDescent="0.25">
      <c r="A19" t="s">
        <v>42</v>
      </c>
      <c r="B19" s="26"/>
      <c r="C19" s="26"/>
      <c r="D19" s="26"/>
      <c r="E19" s="26"/>
      <c r="F19" s="26"/>
      <c r="G19" s="26"/>
      <c r="H19" s="26"/>
      <c r="I19" s="27"/>
      <c r="J19" s="27">
        <v>43</v>
      </c>
      <c r="K19" s="26">
        <v>35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13">
        <f t="shared" si="0"/>
        <v>0</v>
      </c>
      <c r="W19" s="13">
        <f t="shared" si="1"/>
        <v>0</v>
      </c>
      <c r="X19" s="13">
        <f t="shared" si="2"/>
        <v>0</v>
      </c>
      <c r="Y19" s="13">
        <f t="shared" si="3"/>
        <v>0</v>
      </c>
      <c r="Z19" s="13">
        <f t="shared" si="4"/>
        <v>43</v>
      </c>
      <c r="AA19" s="13">
        <f t="shared" si="5"/>
        <v>0</v>
      </c>
      <c r="AB19" s="13">
        <f t="shared" si="6"/>
        <v>0</v>
      </c>
      <c r="AC19" s="13">
        <f t="shared" si="7"/>
        <v>0</v>
      </c>
      <c r="AD19" s="13">
        <f t="shared" si="8"/>
        <v>0</v>
      </c>
      <c r="AE19" s="13">
        <f t="shared" si="9"/>
        <v>0</v>
      </c>
      <c r="AF19" s="14">
        <f t="shared" si="10"/>
        <v>0</v>
      </c>
      <c r="AG19" s="14">
        <f t="shared" si="11"/>
        <v>0</v>
      </c>
      <c r="AH19" s="14">
        <f t="shared" si="12"/>
        <v>0</v>
      </c>
      <c r="AI19" s="14">
        <f t="shared" si="13"/>
        <v>0</v>
      </c>
      <c r="AJ19" s="14">
        <f t="shared" si="14"/>
        <v>35</v>
      </c>
      <c r="AK19" s="14">
        <f t="shared" si="15"/>
        <v>0</v>
      </c>
      <c r="AL19" s="14">
        <f t="shared" si="16"/>
        <v>0</v>
      </c>
      <c r="AM19" s="14">
        <f t="shared" si="17"/>
        <v>0</v>
      </c>
      <c r="AN19" s="14">
        <f t="shared" si="18"/>
        <v>0</v>
      </c>
      <c r="AO19" s="14">
        <f t="shared" si="19"/>
        <v>0</v>
      </c>
      <c r="AP19" s="24">
        <f t="shared" si="28"/>
        <v>7.166666666666667</v>
      </c>
      <c r="AQ19" s="24">
        <f t="shared" si="29"/>
        <v>4.3</v>
      </c>
      <c r="AR19" s="24">
        <f t="shared" si="27"/>
        <v>6.5</v>
      </c>
      <c r="AS19" s="24">
        <f t="shared" si="30"/>
        <v>3.9</v>
      </c>
    </row>
    <row r="20" spans="1:45" ht="14.25" hidden="1" customHeight="1" x14ac:dyDescent="0.25">
      <c r="A20" t="s">
        <v>43</v>
      </c>
      <c r="B20" s="26">
        <v>41</v>
      </c>
      <c r="C20" s="26">
        <v>45</v>
      </c>
      <c r="D20" s="26">
        <v>44</v>
      </c>
      <c r="E20" s="26">
        <v>47</v>
      </c>
      <c r="F20" s="26"/>
      <c r="G20" s="26"/>
      <c r="H20" s="26"/>
      <c r="I20" s="27"/>
      <c r="J20" s="27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13">
        <f t="shared" si="0"/>
        <v>41</v>
      </c>
      <c r="W20" s="13">
        <f t="shared" si="1"/>
        <v>44</v>
      </c>
      <c r="X20" s="13">
        <f t="shared" si="2"/>
        <v>0</v>
      </c>
      <c r="Y20" s="13">
        <f t="shared" si="3"/>
        <v>0</v>
      </c>
      <c r="Z20" s="13">
        <f t="shared" si="4"/>
        <v>0</v>
      </c>
      <c r="AA20" s="13">
        <f t="shared" si="5"/>
        <v>0</v>
      </c>
      <c r="AB20" s="13">
        <f t="shared" si="6"/>
        <v>0</v>
      </c>
      <c r="AC20" s="13">
        <f t="shared" si="7"/>
        <v>0</v>
      </c>
      <c r="AD20" s="13">
        <f t="shared" si="8"/>
        <v>0</v>
      </c>
      <c r="AE20" s="13">
        <f t="shared" si="9"/>
        <v>0</v>
      </c>
      <c r="AF20" s="14">
        <f t="shared" si="10"/>
        <v>45</v>
      </c>
      <c r="AG20" s="14">
        <f t="shared" si="11"/>
        <v>47</v>
      </c>
      <c r="AH20" s="14">
        <f t="shared" si="12"/>
        <v>0</v>
      </c>
      <c r="AI20" s="14">
        <f t="shared" si="13"/>
        <v>0</v>
      </c>
      <c r="AJ20" s="14">
        <f t="shared" si="14"/>
        <v>0</v>
      </c>
      <c r="AK20" s="14">
        <f t="shared" si="15"/>
        <v>0</v>
      </c>
      <c r="AL20" s="14">
        <f t="shared" si="16"/>
        <v>0</v>
      </c>
      <c r="AM20" s="14">
        <f t="shared" si="17"/>
        <v>0</v>
      </c>
      <c r="AN20" s="14">
        <f t="shared" si="18"/>
        <v>0</v>
      </c>
      <c r="AO20" s="14">
        <f t="shared" si="19"/>
        <v>0</v>
      </c>
      <c r="AP20" s="24">
        <f t="shared" si="28"/>
        <v>14.166666666666666</v>
      </c>
      <c r="AQ20" s="24">
        <f t="shared" si="29"/>
        <v>8.5</v>
      </c>
      <c r="AR20" s="24">
        <f t="shared" si="27"/>
        <v>14.75</v>
      </c>
      <c r="AS20" s="24">
        <f t="shared" si="30"/>
        <v>8.85</v>
      </c>
    </row>
    <row r="21" spans="1:45" ht="14.25" hidden="1" customHeight="1" x14ac:dyDescent="0.25">
      <c r="A21" t="s">
        <v>44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13">
        <f t="shared" si="0"/>
        <v>0</v>
      </c>
      <c r="W21" s="13">
        <f t="shared" si="1"/>
        <v>0</v>
      </c>
      <c r="X21" s="13">
        <f t="shared" si="2"/>
        <v>0</v>
      </c>
      <c r="Y21" s="13">
        <f t="shared" si="3"/>
        <v>0</v>
      </c>
      <c r="Z21" s="13">
        <f t="shared" si="4"/>
        <v>0</v>
      </c>
      <c r="AA21" s="13">
        <f t="shared" si="5"/>
        <v>0</v>
      </c>
      <c r="AB21" s="13">
        <f t="shared" si="6"/>
        <v>0</v>
      </c>
      <c r="AC21" s="13">
        <f t="shared" si="7"/>
        <v>0</v>
      </c>
      <c r="AD21" s="13">
        <f t="shared" si="8"/>
        <v>0</v>
      </c>
      <c r="AE21" s="13">
        <f t="shared" si="9"/>
        <v>0</v>
      </c>
      <c r="AF21" s="14">
        <f t="shared" si="10"/>
        <v>0</v>
      </c>
      <c r="AG21" s="14">
        <f t="shared" si="11"/>
        <v>0</v>
      </c>
      <c r="AH21" s="14">
        <f t="shared" si="12"/>
        <v>0</v>
      </c>
      <c r="AI21" s="14">
        <f t="shared" si="13"/>
        <v>0</v>
      </c>
      <c r="AJ21" s="14">
        <f t="shared" si="14"/>
        <v>0</v>
      </c>
      <c r="AK21" s="14">
        <f t="shared" si="15"/>
        <v>0</v>
      </c>
      <c r="AL21" s="14">
        <f t="shared" si="16"/>
        <v>0</v>
      </c>
      <c r="AM21" s="14">
        <f t="shared" si="17"/>
        <v>0</v>
      </c>
      <c r="AN21" s="14">
        <f t="shared" si="18"/>
        <v>0</v>
      </c>
      <c r="AO21" s="14">
        <f t="shared" si="19"/>
        <v>0</v>
      </c>
      <c r="AP21" s="24">
        <f t="shared" si="28"/>
        <v>0</v>
      </c>
      <c r="AQ21" s="24">
        <f t="shared" si="29"/>
        <v>0</v>
      </c>
      <c r="AR21" s="24">
        <f t="shared" si="27"/>
        <v>0</v>
      </c>
      <c r="AS21" s="24">
        <f t="shared" si="30"/>
        <v>0</v>
      </c>
    </row>
    <row r="22" spans="1:45" ht="14.25" hidden="1" customHeight="1" x14ac:dyDescent="0.25">
      <c r="A22" t="s">
        <v>45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13">
        <f t="shared" si="0"/>
        <v>0</v>
      </c>
      <c r="W22" s="13">
        <f t="shared" si="1"/>
        <v>0</v>
      </c>
      <c r="X22" s="13">
        <f t="shared" si="2"/>
        <v>0</v>
      </c>
      <c r="Y22" s="13">
        <f t="shared" si="3"/>
        <v>0</v>
      </c>
      <c r="Z22" s="13">
        <f t="shared" si="4"/>
        <v>0</v>
      </c>
      <c r="AA22" s="13">
        <f t="shared" si="5"/>
        <v>0</v>
      </c>
      <c r="AB22" s="13">
        <f t="shared" si="6"/>
        <v>0</v>
      </c>
      <c r="AC22" s="13">
        <f t="shared" si="7"/>
        <v>0</v>
      </c>
      <c r="AD22" s="13">
        <f t="shared" si="8"/>
        <v>0</v>
      </c>
      <c r="AE22" s="13">
        <f t="shared" si="9"/>
        <v>0</v>
      </c>
      <c r="AF22" s="14">
        <f t="shared" si="10"/>
        <v>0</v>
      </c>
      <c r="AG22" s="14">
        <f t="shared" si="11"/>
        <v>0</v>
      </c>
      <c r="AH22" s="14">
        <f t="shared" si="12"/>
        <v>0</v>
      </c>
      <c r="AI22" s="14">
        <f t="shared" si="13"/>
        <v>0</v>
      </c>
      <c r="AJ22" s="14">
        <f t="shared" si="14"/>
        <v>0</v>
      </c>
      <c r="AK22" s="14">
        <f t="shared" si="15"/>
        <v>0</v>
      </c>
      <c r="AL22" s="14">
        <f t="shared" si="16"/>
        <v>0</v>
      </c>
      <c r="AM22" s="14">
        <f t="shared" si="17"/>
        <v>0</v>
      </c>
      <c r="AN22" s="14">
        <f t="shared" si="18"/>
        <v>0</v>
      </c>
      <c r="AO22" s="14">
        <f t="shared" si="19"/>
        <v>0</v>
      </c>
      <c r="AP22" s="24">
        <f t="shared" si="28"/>
        <v>0</v>
      </c>
      <c r="AQ22" s="24">
        <f t="shared" si="29"/>
        <v>0</v>
      </c>
      <c r="AR22" s="24">
        <f t="shared" si="27"/>
        <v>0</v>
      </c>
      <c r="AS22" s="24">
        <f t="shared" si="30"/>
        <v>0</v>
      </c>
    </row>
    <row r="23" spans="1:45" ht="14.25" hidden="1" customHeight="1" x14ac:dyDescent="0.25">
      <c r="A23" t="s">
        <v>46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13">
        <f t="shared" si="0"/>
        <v>0</v>
      </c>
      <c r="W23" s="13">
        <f t="shared" si="1"/>
        <v>0</v>
      </c>
      <c r="X23" s="13">
        <f t="shared" si="2"/>
        <v>0</v>
      </c>
      <c r="Y23" s="13">
        <f t="shared" si="3"/>
        <v>0</v>
      </c>
      <c r="Z23" s="13">
        <f t="shared" si="4"/>
        <v>0</v>
      </c>
      <c r="AA23" s="13">
        <f t="shared" si="5"/>
        <v>0</v>
      </c>
      <c r="AB23" s="13">
        <f t="shared" si="6"/>
        <v>0</v>
      </c>
      <c r="AC23" s="13">
        <f t="shared" si="7"/>
        <v>0</v>
      </c>
      <c r="AD23" s="13">
        <f t="shared" si="8"/>
        <v>0</v>
      </c>
      <c r="AE23" s="13">
        <f t="shared" si="9"/>
        <v>0</v>
      </c>
      <c r="AF23" s="14">
        <f t="shared" si="10"/>
        <v>0</v>
      </c>
      <c r="AG23" s="14">
        <f t="shared" si="11"/>
        <v>0</v>
      </c>
      <c r="AH23" s="14">
        <f t="shared" si="12"/>
        <v>0</v>
      </c>
      <c r="AI23" s="14">
        <f t="shared" si="13"/>
        <v>0</v>
      </c>
      <c r="AJ23" s="14">
        <f t="shared" si="14"/>
        <v>0</v>
      </c>
      <c r="AK23" s="14">
        <f t="shared" si="15"/>
        <v>0</v>
      </c>
      <c r="AL23" s="14">
        <f t="shared" si="16"/>
        <v>0</v>
      </c>
      <c r="AM23" s="14">
        <f t="shared" si="17"/>
        <v>0</v>
      </c>
      <c r="AN23" s="14">
        <f t="shared" si="18"/>
        <v>0</v>
      </c>
      <c r="AO23" s="14">
        <f t="shared" si="19"/>
        <v>0</v>
      </c>
      <c r="AP23" s="24">
        <f t="shared" si="28"/>
        <v>0</v>
      </c>
      <c r="AQ23" s="24">
        <f t="shared" si="29"/>
        <v>0</v>
      </c>
      <c r="AR23" s="24">
        <f t="shared" si="27"/>
        <v>0</v>
      </c>
      <c r="AS23" s="24">
        <f t="shared" si="30"/>
        <v>0</v>
      </c>
    </row>
    <row r="24" spans="1:45" ht="14.25" customHeight="1" x14ac:dyDescent="0.25">
      <c r="A24" t="s">
        <v>47</v>
      </c>
      <c r="B24" s="27">
        <v>50</v>
      </c>
      <c r="C24" s="27">
        <v>41</v>
      </c>
      <c r="D24" s="27">
        <v>50</v>
      </c>
      <c r="E24" s="27">
        <v>47</v>
      </c>
      <c r="F24" s="27">
        <v>47</v>
      </c>
      <c r="G24" s="27">
        <v>32</v>
      </c>
      <c r="H24" s="27">
        <v>49</v>
      </c>
      <c r="I24" s="27">
        <v>49</v>
      </c>
      <c r="J24" s="27">
        <v>48</v>
      </c>
      <c r="K24" s="27">
        <v>36</v>
      </c>
      <c r="L24" s="27">
        <v>45</v>
      </c>
      <c r="M24" s="27">
        <v>39</v>
      </c>
      <c r="N24" s="27">
        <v>50</v>
      </c>
      <c r="O24" s="27">
        <v>50</v>
      </c>
      <c r="P24" s="27">
        <v>45</v>
      </c>
      <c r="Q24" s="27">
        <v>46</v>
      </c>
      <c r="R24" s="27">
        <v>47</v>
      </c>
      <c r="S24" s="27">
        <v>47</v>
      </c>
      <c r="T24" s="27">
        <v>49</v>
      </c>
      <c r="U24" s="27">
        <v>48</v>
      </c>
      <c r="V24" s="13">
        <f t="shared" si="0"/>
        <v>50</v>
      </c>
      <c r="W24" s="13">
        <f t="shared" si="1"/>
        <v>50</v>
      </c>
      <c r="X24" s="13">
        <f t="shared" si="2"/>
        <v>47</v>
      </c>
      <c r="Y24" s="13">
        <f t="shared" si="3"/>
        <v>49</v>
      </c>
      <c r="Z24" s="13">
        <f t="shared" si="4"/>
        <v>48</v>
      </c>
      <c r="AA24" s="13">
        <f t="shared" si="5"/>
        <v>45</v>
      </c>
      <c r="AB24" s="13">
        <f t="shared" si="6"/>
        <v>50</v>
      </c>
      <c r="AC24" s="13">
        <f t="shared" si="7"/>
        <v>45</v>
      </c>
      <c r="AD24" s="13">
        <f t="shared" si="8"/>
        <v>47</v>
      </c>
      <c r="AE24" s="13">
        <f t="shared" si="9"/>
        <v>49</v>
      </c>
      <c r="AF24" s="14">
        <f t="shared" si="10"/>
        <v>41</v>
      </c>
      <c r="AG24" s="14">
        <f t="shared" si="11"/>
        <v>47</v>
      </c>
      <c r="AH24" s="14">
        <f t="shared" si="12"/>
        <v>32</v>
      </c>
      <c r="AI24" s="14">
        <f t="shared" si="13"/>
        <v>49</v>
      </c>
      <c r="AJ24" s="14">
        <f t="shared" si="14"/>
        <v>36</v>
      </c>
      <c r="AK24" s="14">
        <f t="shared" si="15"/>
        <v>39</v>
      </c>
      <c r="AL24" s="14">
        <f t="shared" si="16"/>
        <v>50</v>
      </c>
      <c r="AM24" s="14">
        <f t="shared" si="17"/>
        <v>46</v>
      </c>
      <c r="AN24" s="14">
        <f t="shared" si="18"/>
        <v>47</v>
      </c>
      <c r="AO24" s="14">
        <f t="shared" si="19"/>
        <v>48</v>
      </c>
      <c r="AP24" s="24">
        <f t="shared" si="28"/>
        <v>49.333333333333336</v>
      </c>
      <c r="AQ24" s="24">
        <f t="shared" si="29"/>
        <v>48</v>
      </c>
      <c r="AR24" s="24">
        <f t="shared" si="27"/>
        <v>48.666666666666664</v>
      </c>
      <c r="AS24" s="24">
        <f t="shared" si="30"/>
        <v>45.75</v>
      </c>
    </row>
    <row r="25" spans="1:45" ht="14.25" customHeight="1" x14ac:dyDescent="0.25">
      <c r="A25" t="s">
        <v>48</v>
      </c>
      <c r="B25" s="27">
        <v>49</v>
      </c>
      <c r="C25" s="27">
        <v>49</v>
      </c>
      <c r="D25" s="26">
        <v>49</v>
      </c>
      <c r="E25" s="26">
        <v>45</v>
      </c>
      <c r="F25" s="26">
        <v>47</v>
      </c>
      <c r="G25" s="26">
        <v>37</v>
      </c>
      <c r="H25" s="26">
        <v>46</v>
      </c>
      <c r="I25" s="27">
        <v>50</v>
      </c>
      <c r="J25" s="27"/>
      <c r="K25" s="26"/>
      <c r="L25" s="26"/>
      <c r="M25" s="26"/>
      <c r="N25" s="26">
        <v>44</v>
      </c>
      <c r="O25" s="26">
        <v>44</v>
      </c>
      <c r="P25" s="26">
        <v>43</v>
      </c>
      <c r="Q25" s="26">
        <v>46</v>
      </c>
      <c r="R25" s="26"/>
      <c r="S25" s="26"/>
      <c r="T25" s="26"/>
      <c r="U25" s="27"/>
      <c r="V25" s="13">
        <f t="shared" si="0"/>
        <v>49</v>
      </c>
      <c r="W25" s="13">
        <f t="shared" si="1"/>
        <v>49</v>
      </c>
      <c r="X25" s="13">
        <f t="shared" si="2"/>
        <v>47</v>
      </c>
      <c r="Y25" s="13">
        <f t="shared" si="3"/>
        <v>46</v>
      </c>
      <c r="Z25" s="13">
        <f t="shared" si="4"/>
        <v>0</v>
      </c>
      <c r="AA25" s="13">
        <f t="shared" si="5"/>
        <v>0</v>
      </c>
      <c r="AB25" s="13">
        <f t="shared" si="6"/>
        <v>44</v>
      </c>
      <c r="AC25" s="13">
        <f t="shared" si="7"/>
        <v>43</v>
      </c>
      <c r="AD25" s="13">
        <f t="shared" si="8"/>
        <v>0</v>
      </c>
      <c r="AE25" s="13">
        <f t="shared" si="9"/>
        <v>0</v>
      </c>
      <c r="AF25" s="14">
        <f t="shared" si="10"/>
        <v>49</v>
      </c>
      <c r="AG25" s="14">
        <f t="shared" si="11"/>
        <v>45</v>
      </c>
      <c r="AH25" s="14">
        <f t="shared" si="12"/>
        <v>37</v>
      </c>
      <c r="AI25" s="14">
        <f t="shared" si="13"/>
        <v>50</v>
      </c>
      <c r="AJ25" s="14">
        <f t="shared" si="14"/>
        <v>0</v>
      </c>
      <c r="AK25" s="14">
        <f t="shared" si="15"/>
        <v>0</v>
      </c>
      <c r="AL25" s="14">
        <f t="shared" si="16"/>
        <v>44</v>
      </c>
      <c r="AM25" s="14">
        <f t="shared" si="17"/>
        <v>46</v>
      </c>
      <c r="AN25" s="14">
        <f t="shared" si="18"/>
        <v>0</v>
      </c>
      <c r="AO25" s="14">
        <f t="shared" si="19"/>
        <v>0</v>
      </c>
      <c r="AP25" s="24">
        <f t="shared" si="28"/>
        <v>46.333333333333336</v>
      </c>
      <c r="AQ25" s="24" t="s">
        <v>84</v>
      </c>
      <c r="AR25" s="24">
        <f t="shared" si="27"/>
        <v>45.75</v>
      </c>
      <c r="AS25" s="24" t="s">
        <v>84</v>
      </c>
    </row>
    <row r="26" spans="1:45" ht="14.25" customHeight="1" x14ac:dyDescent="0.25">
      <c r="A26" t="s">
        <v>49</v>
      </c>
      <c r="B26" s="27">
        <v>50</v>
      </c>
      <c r="C26" s="27">
        <v>48</v>
      </c>
      <c r="D26" s="27">
        <v>50</v>
      </c>
      <c r="E26" s="27">
        <v>43</v>
      </c>
      <c r="F26" s="27">
        <v>49</v>
      </c>
      <c r="G26" s="27">
        <v>40</v>
      </c>
      <c r="H26" s="27">
        <v>49</v>
      </c>
      <c r="I26" s="27">
        <v>49</v>
      </c>
      <c r="J26" s="27">
        <v>45</v>
      </c>
      <c r="K26" s="27">
        <v>40</v>
      </c>
      <c r="L26" s="27">
        <v>49</v>
      </c>
      <c r="M26" s="27">
        <v>45</v>
      </c>
      <c r="N26" s="27">
        <v>45</v>
      </c>
      <c r="O26" s="27">
        <v>48</v>
      </c>
      <c r="P26" s="27">
        <v>35</v>
      </c>
      <c r="Q26" s="27">
        <v>49</v>
      </c>
      <c r="R26" s="27">
        <v>42</v>
      </c>
      <c r="S26" s="27">
        <v>49</v>
      </c>
      <c r="T26" s="27">
        <v>42</v>
      </c>
      <c r="U26" s="27">
        <v>49</v>
      </c>
      <c r="V26" s="13">
        <f t="shared" si="0"/>
        <v>50</v>
      </c>
      <c r="W26" s="13">
        <f t="shared" si="1"/>
        <v>50</v>
      </c>
      <c r="X26" s="13">
        <f t="shared" si="2"/>
        <v>49</v>
      </c>
      <c r="Y26" s="13">
        <f t="shared" si="3"/>
        <v>49</v>
      </c>
      <c r="Z26" s="13">
        <f t="shared" si="4"/>
        <v>45</v>
      </c>
      <c r="AA26" s="13">
        <f t="shared" si="5"/>
        <v>49</v>
      </c>
      <c r="AB26" s="13">
        <f t="shared" si="6"/>
        <v>45</v>
      </c>
      <c r="AC26" s="13">
        <f t="shared" si="7"/>
        <v>35</v>
      </c>
      <c r="AD26" s="13">
        <f t="shared" si="8"/>
        <v>42</v>
      </c>
      <c r="AE26" s="13">
        <f t="shared" si="9"/>
        <v>42</v>
      </c>
      <c r="AF26" s="14">
        <f t="shared" si="10"/>
        <v>48</v>
      </c>
      <c r="AG26" s="14">
        <f t="shared" si="11"/>
        <v>43</v>
      </c>
      <c r="AH26" s="14">
        <f t="shared" si="12"/>
        <v>40</v>
      </c>
      <c r="AI26" s="14">
        <f t="shared" si="13"/>
        <v>49</v>
      </c>
      <c r="AJ26" s="14">
        <f t="shared" si="14"/>
        <v>40</v>
      </c>
      <c r="AK26" s="14">
        <f t="shared" si="15"/>
        <v>45</v>
      </c>
      <c r="AL26" s="14">
        <f t="shared" si="16"/>
        <v>48</v>
      </c>
      <c r="AM26" s="14">
        <f t="shared" si="17"/>
        <v>49</v>
      </c>
      <c r="AN26" s="14">
        <f t="shared" si="18"/>
        <v>49</v>
      </c>
      <c r="AO26" s="14">
        <f t="shared" si="19"/>
        <v>49</v>
      </c>
      <c r="AP26" s="24">
        <f t="shared" si="28"/>
        <v>48.666666666666664</v>
      </c>
      <c r="AQ26" s="24">
        <f t="shared" si="29"/>
        <v>45.6</v>
      </c>
      <c r="AR26" s="24">
        <f t="shared" si="27"/>
        <v>48.666666666666664</v>
      </c>
      <c r="AS26" s="24">
        <f t="shared" si="30"/>
        <v>45.8</v>
      </c>
    </row>
    <row r="27" spans="1:45" ht="14.25" customHeight="1" x14ac:dyDescent="0.25">
      <c r="A27" t="s">
        <v>50</v>
      </c>
      <c r="B27" s="27">
        <v>50</v>
      </c>
      <c r="C27" s="27">
        <v>46</v>
      </c>
      <c r="D27" s="26">
        <v>50</v>
      </c>
      <c r="E27" s="26">
        <v>47</v>
      </c>
      <c r="F27" s="26">
        <v>49</v>
      </c>
      <c r="G27" s="26">
        <v>39</v>
      </c>
      <c r="H27" s="26">
        <v>46</v>
      </c>
      <c r="I27" s="27">
        <v>48</v>
      </c>
      <c r="J27" s="27">
        <v>49</v>
      </c>
      <c r="K27" s="26">
        <v>40</v>
      </c>
      <c r="L27" s="26">
        <v>49</v>
      </c>
      <c r="M27" s="26">
        <v>41</v>
      </c>
      <c r="N27" s="26">
        <v>49</v>
      </c>
      <c r="O27" s="26">
        <v>47</v>
      </c>
      <c r="P27" s="26">
        <v>43</v>
      </c>
      <c r="Q27" s="26">
        <v>50</v>
      </c>
      <c r="R27" s="26">
        <v>49</v>
      </c>
      <c r="S27" s="26">
        <v>46</v>
      </c>
      <c r="T27" s="26">
        <v>47</v>
      </c>
      <c r="U27" s="26">
        <v>49</v>
      </c>
      <c r="V27" s="13">
        <f t="shared" si="0"/>
        <v>50</v>
      </c>
      <c r="W27" s="13">
        <f t="shared" si="1"/>
        <v>50</v>
      </c>
      <c r="X27" s="13">
        <f t="shared" si="2"/>
        <v>49</v>
      </c>
      <c r="Y27" s="13">
        <f t="shared" si="3"/>
        <v>46</v>
      </c>
      <c r="Z27" s="13">
        <f t="shared" si="4"/>
        <v>49</v>
      </c>
      <c r="AA27" s="13">
        <f t="shared" si="5"/>
        <v>49</v>
      </c>
      <c r="AB27" s="13">
        <f t="shared" si="6"/>
        <v>49</v>
      </c>
      <c r="AC27" s="13">
        <f t="shared" si="7"/>
        <v>43</v>
      </c>
      <c r="AD27" s="13">
        <f t="shared" si="8"/>
        <v>49</v>
      </c>
      <c r="AE27" s="13">
        <f t="shared" si="9"/>
        <v>47</v>
      </c>
      <c r="AF27" s="14">
        <f t="shared" si="10"/>
        <v>46</v>
      </c>
      <c r="AG27" s="14">
        <f t="shared" si="11"/>
        <v>47</v>
      </c>
      <c r="AH27" s="14">
        <f t="shared" si="12"/>
        <v>39</v>
      </c>
      <c r="AI27" s="14">
        <f t="shared" si="13"/>
        <v>48</v>
      </c>
      <c r="AJ27" s="14">
        <f t="shared" si="14"/>
        <v>40</v>
      </c>
      <c r="AK27" s="14">
        <f t="shared" si="15"/>
        <v>41</v>
      </c>
      <c r="AL27" s="14">
        <f t="shared" si="16"/>
        <v>47</v>
      </c>
      <c r="AM27" s="14">
        <f t="shared" si="17"/>
        <v>50</v>
      </c>
      <c r="AN27" s="14">
        <f t="shared" si="18"/>
        <v>46</v>
      </c>
      <c r="AO27" s="14">
        <f t="shared" si="19"/>
        <v>49</v>
      </c>
      <c r="AP27" s="24">
        <f t="shared" si="28"/>
        <v>49.333333333333336</v>
      </c>
      <c r="AQ27" s="24">
        <f t="shared" si="29"/>
        <v>48.1</v>
      </c>
      <c r="AR27" s="24">
        <f t="shared" si="27"/>
        <v>48.833333333333336</v>
      </c>
      <c r="AS27" s="24">
        <f t="shared" si="30"/>
        <v>46.7</v>
      </c>
    </row>
    <row r="28" spans="1:45" ht="14.25" customHeight="1" x14ac:dyDescent="0.25">
      <c r="A28" t="s">
        <v>51</v>
      </c>
      <c r="B28" s="27">
        <v>49</v>
      </c>
      <c r="C28" s="27">
        <v>45</v>
      </c>
      <c r="D28" s="27">
        <v>50</v>
      </c>
      <c r="E28" s="27">
        <v>48</v>
      </c>
      <c r="F28" s="27">
        <v>47</v>
      </c>
      <c r="G28" s="27">
        <v>38</v>
      </c>
      <c r="H28" s="27">
        <v>47</v>
      </c>
      <c r="I28" s="27">
        <v>49</v>
      </c>
      <c r="J28" s="27">
        <v>39</v>
      </c>
      <c r="K28" s="27">
        <v>46</v>
      </c>
      <c r="L28" s="27">
        <v>45</v>
      </c>
      <c r="M28" s="27">
        <v>39</v>
      </c>
      <c r="N28" s="27">
        <v>43</v>
      </c>
      <c r="O28" s="27">
        <v>47</v>
      </c>
      <c r="P28" s="27">
        <v>39</v>
      </c>
      <c r="Q28" s="27">
        <v>46</v>
      </c>
      <c r="R28" s="27">
        <v>49</v>
      </c>
      <c r="S28" s="27">
        <v>46</v>
      </c>
      <c r="T28" s="27">
        <v>46</v>
      </c>
      <c r="U28" s="27">
        <v>41</v>
      </c>
      <c r="V28" s="13">
        <f t="shared" si="0"/>
        <v>49</v>
      </c>
      <c r="W28" s="13">
        <f t="shared" si="1"/>
        <v>50</v>
      </c>
      <c r="X28" s="13">
        <f t="shared" si="2"/>
        <v>47</v>
      </c>
      <c r="Y28" s="13">
        <f t="shared" si="3"/>
        <v>47</v>
      </c>
      <c r="Z28" s="13">
        <f t="shared" si="4"/>
        <v>39</v>
      </c>
      <c r="AA28" s="13">
        <f t="shared" si="5"/>
        <v>45</v>
      </c>
      <c r="AB28" s="13">
        <f t="shared" si="6"/>
        <v>43</v>
      </c>
      <c r="AC28" s="13">
        <f t="shared" si="7"/>
        <v>39</v>
      </c>
      <c r="AD28" s="13">
        <f t="shared" si="8"/>
        <v>49</v>
      </c>
      <c r="AE28" s="13">
        <f t="shared" si="9"/>
        <v>46</v>
      </c>
      <c r="AF28" s="14">
        <f t="shared" si="10"/>
        <v>45</v>
      </c>
      <c r="AG28" s="14">
        <f t="shared" si="11"/>
        <v>48</v>
      </c>
      <c r="AH28" s="14">
        <f t="shared" si="12"/>
        <v>38</v>
      </c>
      <c r="AI28" s="14">
        <f t="shared" si="13"/>
        <v>49</v>
      </c>
      <c r="AJ28" s="14">
        <f t="shared" si="14"/>
        <v>46</v>
      </c>
      <c r="AK28" s="14">
        <f t="shared" si="15"/>
        <v>39</v>
      </c>
      <c r="AL28" s="14">
        <f t="shared" si="16"/>
        <v>47</v>
      </c>
      <c r="AM28" s="14">
        <f t="shared" si="17"/>
        <v>46</v>
      </c>
      <c r="AN28" s="14">
        <f t="shared" si="18"/>
        <v>46</v>
      </c>
      <c r="AO28" s="14">
        <f t="shared" si="19"/>
        <v>41</v>
      </c>
      <c r="AP28" s="24">
        <f t="shared" si="28"/>
        <v>48</v>
      </c>
      <c r="AQ28" s="24">
        <f t="shared" si="29"/>
        <v>45.4</v>
      </c>
      <c r="AR28" s="24">
        <f t="shared" si="27"/>
        <v>47.5</v>
      </c>
      <c r="AS28" s="24">
        <f t="shared" si="30"/>
        <v>44.95</v>
      </c>
    </row>
    <row r="29" spans="1:45" ht="14.25" hidden="1" customHeight="1" x14ac:dyDescent="0.25">
      <c r="A29" t="s">
        <v>52</v>
      </c>
      <c r="B29" s="26"/>
      <c r="C29" s="26"/>
      <c r="D29" s="26"/>
      <c r="E29" s="26"/>
      <c r="F29" s="26"/>
      <c r="G29" s="26"/>
      <c r="H29" s="26"/>
      <c r="I29" s="27"/>
      <c r="J29" s="27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13">
        <f t="shared" si="0"/>
        <v>0</v>
      </c>
      <c r="W29" s="13">
        <f t="shared" si="1"/>
        <v>0</v>
      </c>
      <c r="X29" s="13">
        <f t="shared" si="2"/>
        <v>0</v>
      </c>
      <c r="Y29" s="13">
        <f t="shared" si="3"/>
        <v>0</v>
      </c>
      <c r="Z29" s="13">
        <f t="shared" si="4"/>
        <v>0</v>
      </c>
      <c r="AA29" s="13">
        <f t="shared" si="5"/>
        <v>0</v>
      </c>
      <c r="AB29" s="13">
        <f t="shared" si="6"/>
        <v>0</v>
      </c>
      <c r="AC29" s="13">
        <f t="shared" si="7"/>
        <v>0</v>
      </c>
      <c r="AD29" s="13">
        <f t="shared" si="8"/>
        <v>0</v>
      </c>
      <c r="AE29" s="13">
        <f t="shared" si="9"/>
        <v>0</v>
      </c>
      <c r="AF29" s="14">
        <f t="shared" si="10"/>
        <v>0</v>
      </c>
      <c r="AG29" s="14">
        <f t="shared" si="11"/>
        <v>0</v>
      </c>
      <c r="AH29" s="14">
        <f t="shared" si="12"/>
        <v>0</v>
      </c>
      <c r="AI29" s="14">
        <f t="shared" si="13"/>
        <v>0</v>
      </c>
      <c r="AJ29" s="14">
        <f t="shared" si="14"/>
        <v>0</v>
      </c>
      <c r="AK29" s="14">
        <f t="shared" si="15"/>
        <v>0</v>
      </c>
      <c r="AL29" s="14">
        <f t="shared" si="16"/>
        <v>0</v>
      </c>
      <c r="AM29" s="14">
        <f t="shared" si="17"/>
        <v>0</v>
      </c>
      <c r="AN29" s="14">
        <f t="shared" si="18"/>
        <v>0</v>
      </c>
      <c r="AO29" s="14">
        <f t="shared" si="19"/>
        <v>0</v>
      </c>
      <c r="AP29" s="24">
        <f t="shared" si="28"/>
        <v>0</v>
      </c>
      <c r="AQ29" s="24">
        <f t="shared" si="29"/>
        <v>0</v>
      </c>
      <c r="AR29" s="24">
        <f t="shared" si="27"/>
        <v>0</v>
      </c>
      <c r="AS29" s="24">
        <f t="shared" si="30"/>
        <v>0</v>
      </c>
    </row>
    <row r="30" spans="1:45" ht="14.25" hidden="1" customHeight="1" x14ac:dyDescent="0.25">
      <c r="A30" t="s">
        <v>53</v>
      </c>
      <c r="B30" s="26"/>
      <c r="C30" s="26"/>
      <c r="D30" s="26"/>
      <c r="E30" s="26"/>
      <c r="F30" s="26"/>
      <c r="G30" s="26"/>
      <c r="H30" s="26"/>
      <c r="I30" s="27"/>
      <c r="J30" s="27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13">
        <f t="shared" si="0"/>
        <v>0</v>
      </c>
      <c r="W30" s="13">
        <f t="shared" si="1"/>
        <v>0</v>
      </c>
      <c r="X30" s="13">
        <f t="shared" si="2"/>
        <v>0</v>
      </c>
      <c r="Y30" s="13">
        <f t="shared" si="3"/>
        <v>0</v>
      </c>
      <c r="Z30" s="13">
        <f t="shared" si="4"/>
        <v>0</v>
      </c>
      <c r="AA30" s="13">
        <f t="shared" si="5"/>
        <v>0</v>
      </c>
      <c r="AB30" s="13">
        <f t="shared" si="6"/>
        <v>0</v>
      </c>
      <c r="AC30" s="13">
        <f t="shared" si="7"/>
        <v>0</v>
      </c>
      <c r="AD30" s="13">
        <f t="shared" si="8"/>
        <v>0</v>
      </c>
      <c r="AE30" s="13">
        <f t="shared" si="9"/>
        <v>0</v>
      </c>
      <c r="AF30" s="14">
        <f t="shared" si="10"/>
        <v>0</v>
      </c>
      <c r="AG30" s="14">
        <f t="shared" si="11"/>
        <v>0</v>
      </c>
      <c r="AH30" s="14">
        <f t="shared" si="12"/>
        <v>0</v>
      </c>
      <c r="AI30" s="14">
        <f t="shared" si="13"/>
        <v>0</v>
      </c>
      <c r="AJ30" s="14">
        <f t="shared" si="14"/>
        <v>0</v>
      </c>
      <c r="AK30" s="14">
        <f t="shared" si="15"/>
        <v>0</v>
      </c>
      <c r="AL30" s="14">
        <f t="shared" si="16"/>
        <v>0</v>
      </c>
      <c r="AM30" s="14">
        <f t="shared" si="17"/>
        <v>0</v>
      </c>
      <c r="AN30" s="14">
        <f t="shared" si="18"/>
        <v>0</v>
      </c>
      <c r="AO30" s="14">
        <f t="shared" si="19"/>
        <v>0</v>
      </c>
      <c r="AP30" s="24">
        <f t="shared" si="28"/>
        <v>0</v>
      </c>
      <c r="AQ30" s="24">
        <f t="shared" si="29"/>
        <v>0</v>
      </c>
      <c r="AR30" s="24">
        <f t="shared" si="27"/>
        <v>0</v>
      </c>
      <c r="AS30" s="24">
        <f t="shared" si="30"/>
        <v>0</v>
      </c>
    </row>
    <row r="31" spans="1:45" ht="14.25" hidden="1" customHeight="1" x14ac:dyDescent="0.25">
      <c r="A31" t="s">
        <v>54</v>
      </c>
      <c r="B31" s="26">
        <v>50</v>
      </c>
      <c r="C31" s="26">
        <v>50</v>
      </c>
      <c r="D31" s="26">
        <v>43</v>
      </c>
      <c r="E31" s="26">
        <v>47</v>
      </c>
      <c r="F31" s="26"/>
      <c r="G31" s="26"/>
      <c r="H31" s="26"/>
      <c r="I31" s="27"/>
      <c r="J31" s="27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13">
        <f t="shared" si="0"/>
        <v>50</v>
      </c>
      <c r="W31" s="13">
        <f t="shared" si="1"/>
        <v>43</v>
      </c>
      <c r="X31" s="13">
        <f t="shared" si="2"/>
        <v>0</v>
      </c>
      <c r="Y31" s="13">
        <f t="shared" si="3"/>
        <v>0</v>
      </c>
      <c r="Z31" s="13">
        <f t="shared" si="4"/>
        <v>0</v>
      </c>
      <c r="AA31" s="13">
        <f t="shared" si="5"/>
        <v>0</v>
      </c>
      <c r="AB31" s="13">
        <f t="shared" si="6"/>
        <v>0</v>
      </c>
      <c r="AC31" s="13">
        <f t="shared" si="7"/>
        <v>0</v>
      </c>
      <c r="AD31" s="13">
        <f t="shared" si="8"/>
        <v>0</v>
      </c>
      <c r="AE31" s="13">
        <f t="shared" si="9"/>
        <v>0</v>
      </c>
      <c r="AF31" s="14">
        <f t="shared" si="10"/>
        <v>50</v>
      </c>
      <c r="AG31" s="14">
        <f t="shared" si="11"/>
        <v>47</v>
      </c>
      <c r="AH31" s="14">
        <f t="shared" si="12"/>
        <v>0</v>
      </c>
      <c r="AI31" s="14">
        <f t="shared" si="13"/>
        <v>0</v>
      </c>
      <c r="AJ31" s="14">
        <f t="shared" si="14"/>
        <v>0</v>
      </c>
      <c r="AK31" s="14">
        <f t="shared" si="15"/>
        <v>0</v>
      </c>
      <c r="AL31" s="14">
        <f t="shared" si="16"/>
        <v>0</v>
      </c>
      <c r="AM31" s="14">
        <f t="shared" si="17"/>
        <v>0</v>
      </c>
      <c r="AN31" s="14">
        <f t="shared" si="18"/>
        <v>0</v>
      </c>
      <c r="AO31" s="14">
        <f t="shared" si="19"/>
        <v>0</v>
      </c>
      <c r="AP31" s="24">
        <f t="shared" si="28"/>
        <v>15.5</v>
      </c>
      <c r="AQ31" s="24">
        <f t="shared" si="29"/>
        <v>9.3000000000000007</v>
      </c>
      <c r="AR31" s="24">
        <f t="shared" si="27"/>
        <v>15.833333333333334</v>
      </c>
      <c r="AS31" s="24">
        <f t="shared" si="30"/>
        <v>9.5</v>
      </c>
    </row>
    <row r="32" spans="1:45" ht="14.25" customHeight="1" x14ac:dyDescent="0.25">
      <c r="A32" t="s">
        <v>55</v>
      </c>
      <c r="B32" s="26">
        <v>37</v>
      </c>
      <c r="C32" s="26">
        <v>32</v>
      </c>
      <c r="D32" s="26">
        <v>46</v>
      </c>
      <c r="E32" s="26">
        <v>46</v>
      </c>
      <c r="F32" s="26">
        <v>40</v>
      </c>
      <c r="G32" s="26">
        <v>42</v>
      </c>
      <c r="H32" s="26">
        <v>44</v>
      </c>
      <c r="I32" s="27">
        <v>48</v>
      </c>
      <c r="J32" s="27">
        <v>46</v>
      </c>
      <c r="K32" s="26">
        <v>33</v>
      </c>
      <c r="L32" s="26">
        <v>44</v>
      </c>
      <c r="M32" s="26">
        <v>41</v>
      </c>
      <c r="N32" s="26">
        <v>44</v>
      </c>
      <c r="O32" s="26">
        <v>37</v>
      </c>
      <c r="P32" s="26">
        <v>37</v>
      </c>
      <c r="Q32" s="26">
        <v>44</v>
      </c>
      <c r="R32" s="26"/>
      <c r="S32" s="26"/>
      <c r="T32" s="26"/>
      <c r="U32" s="26"/>
      <c r="V32" s="13">
        <f t="shared" si="0"/>
        <v>37</v>
      </c>
      <c r="W32" s="13">
        <f t="shared" si="1"/>
        <v>46</v>
      </c>
      <c r="X32" s="13">
        <f t="shared" si="2"/>
        <v>40</v>
      </c>
      <c r="Y32" s="13">
        <f t="shared" si="3"/>
        <v>44</v>
      </c>
      <c r="Z32" s="13">
        <f t="shared" si="4"/>
        <v>46</v>
      </c>
      <c r="AA32" s="13">
        <f t="shared" si="5"/>
        <v>44</v>
      </c>
      <c r="AB32" s="13">
        <f t="shared" si="6"/>
        <v>44</v>
      </c>
      <c r="AC32" s="13">
        <f t="shared" si="7"/>
        <v>37</v>
      </c>
      <c r="AD32" s="13">
        <f t="shared" si="8"/>
        <v>0</v>
      </c>
      <c r="AE32" s="13">
        <f t="shared" si="9"/>
        <v>0</v>
      </c>
      <c r="AF32" s="14">
        <f t="shared" si="10"/>
        <v>32</v>
      </c>
      <c r="AG32" s="14">
        <f t="shared" si="11"/>
        <v>46</v>
      </c>
      <c r="AH32" s="14">
        <f t="shared" si="12"/>
        <v>42</v>
      </c>
      <c r="AI32" s="14">
        <f t="shared" si="13"/>
        <v>48</v>
      </c>
      <c r="AJ32" s="14">
        <f t="shared" si="14"/>
        <v>33</v>
      </c>
      <c r="AK32" s="14">
        <f t="shared" si="15"/>
        <v>41</v>
      </c>
      <c r="AL32" s="14">
        <f t="shared" si="16"/>
        <v>37</v>
      </c>
      <c r="AM32" s="14">
        <f t="shared" si="17"/>
        <v>44</v>
      </c>
      <c r="AN32" s="14">
        <f t="shared" si="18"/>
        <v>0</v>
      </c>
      <c r="AO32" s="14">
        <f t="shared" si="19"/>
        <v>0</v>
      </c>
      <c r="AP32" s="24">
        <f t="shared" si="28"/>
        <v>44</v>
      </c>
      <c r="AQ32" s="24" t="s">
        <v>84</v>
      </c>
      <c r="AR32" s="24">
        <f t="shared" si="27"/>
        <v>43.5</v>
      </c>
      <c r="AS32" s="24" t="s">
        <v>84</v>
      </c>
    </row>
    <row r="33" spans="1:45" ht="14.25" customHeight="1" x14ac:dyDescent="0.25">
      <c r="A33" t="s">
        <v>56</v>
      </c>
      <c r="B33" s="26">
        <v>45</v>
      </c>
      <c r="C33" s="26">
        <v>44</v>
      </c>
      <c r="D33" s="26">
        <v>44</v>
      </c>
      <c r="E33" s="26">
        <v>48</v>
      </c>
      <c r="F33" s="26">
        <v>48</v>
      </c>
      <c r="G33" s="26">
        <v>45</v>
      </c>
      <c r="H33" s="26">
        <v>50</v>
      </c>
      <c r="I33" s="27">
        <v>49</v>
      </c>
      <c r="J33" s="27">
        <v>47</v>
      </c>
      <c r="K33" s="26">
        <v>38</v>
      </c>
      <c r="L33" s="26">
        <v>45</v>
      </c>
      <c r="M33" s="26">
        <v>40</v>
      </c>
      <c r="N33" s="26">
        <v>44</v>
      </c>
      <c r="O33" s="26">
        <v>48</v>
      </c>
      <c r="P33" s="26">
        <v>46</v>
      </c>
      <c r="Q33" s="26">
        <v>48</v>
      </c>
      <c r="R33" s="26">
        <v>48</v>
      </c>
      <c r="S33" s="26">
        <v>49</v>
      </c>
      <c r="T33" s="26">
        <v>48</v>
      </c>
      <c r="U33" s="26">
        <v>48</v>
      </c>
      <c r="V33" s="13">
        <f t="shared" si="0"/>
        <v>45</v>
      </c>
      <c r="W33" s="13">
        <f t="shared" si="1"/>
        <v>44</v>
      </c>
      <c r="X33" s="13">
        <f t="shared" si="2"/>
        <v>48</v>
      </c>
      <c r="Y33" s="13">
        <f t="shared" si="3"/>
        <v>50</v>
      </c>
      <c r="Z33" s="13">
        <f t="shared" si="4"/>
        <v>47</v>
      </c>
      <c r="AA33" s="13">
        <f t="shared" si="5"/>
        <v>45</v>
      </c>
      <c r="AB33" s="13">
        <f t="shared" si="6"/>
        <v>44</v>
      </c>
      <c r="AC33" s="13">
        <f t="shared" si="7"/>
        <v>46</v>
      </c>
      <c r="AD33" s="13">
        <f t="shared" si="8"/>
        <v>48</v>
      </c>
      <c r="AE33" s="13">
        <f t="shared" si="9"/>
        <v>48</v>
      </c>
      <c r="AF33" s="14">
        <f t="shared" si="10"/>
        <v>44</v>
      </c>
      <c r="AG33" s="14">
        <f t="shared" si="11"/>
        <v>48</v>
      </c>
      <c r="AH33" s="14">
        <f t="shared" si="12"/>
        <v>45</v>
      </c>
      <c r="AI33" s="14">
        <f t="shared" si="13"/>
        <v>49</v>
      </c>
      <c r="AJ33" s="14">
        <f t="shared" si="14"/>
        <v>38</v>
      </c>
      <c r="AK33" s="14">
        <f t="shared" si="15"/>
        <v>40</v>
      </c>
      <c r="AL33" s="14">
        <f t="shared" si="16"/>
        <v>48</v>
      </c>
      <c r="AM33" s="14">
        <f t="shared" si="17"/>
        <v>48</v>
      </c>
      <c r="AN33" s="14">
        <f t="shared" si="18"/>
        <v>49</v>
      </c>
      <c r="AO33" s="14">
        <f t="shared" si="19"/>
        <v>48</v>
      </c>
      <c r="AP33" s="24">
        <f t="shared" si="28"/>
        <v>47.833333333333336</v>
      </c>
      <c r="AQ33" s="24">
        <f t="shared" si="29"/>
        <v>46.5</v>
      </c>
      <c r="AR33" s="24">
        <f t="shared" si="27"/>
        <v>48.083333333333336</v>
      </c>
      <c r="AS33" s="24">
        <f>SUM(V33:AO33)/20</f>
        <v>46.1</v>
      </c>
    </row>
    <row r="34" spans="1:45" ht="14.25" hidden="1" customHeight="1" x14ac:dyDescent="0.25">
      <c r="A34" t="s">
        <v>57</v>
      </c>
      <c r="B34" s="26">
        <v>36</v>
      </c>
      <c r="C34" s="26">
        <v>42</v>
      </c>
      <c r="D34" s="26">
        <v>47</v>
      </c>
      <c r="E34" s="26" t="s">
        <v>26</v>
      </c>
      <c r="F34" s="26"/>
      <c r="G34" s="26"/>
      <c r="H34" s="26"/>
      <c r="I34" s="27"/>
      <c r="J34" s="27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13">
        <f t="shared" si="0"/>
        <v>36</v>
      </c>
      <c r="W34" s="13">
        <f t="shared" si="1"/>
        <v>47</v>
      </c>
      <c r="X34" s="13">
        <f t="shared" si="2"/>
        <v>0</v>
      </c>
      <c r="Y34" s="13">
        <f t="shared" si="3"/>
        <v>0</v>
      </c>
      <c r="Z34" s="13">
        <f t="shared" si="4"/>
        <v>0</v>
      </c>
      <c r="AA34" s="13">
        <f t="shared" si="5"/>
        <v>0</v>
      </c>
      <c r="AB34" s="13">
        <f t="shared" si="6"/>
        <v>0</v>
      </c>
      <c r="AC34" s="13">
        <f t="shared" si="7"/>
        <v>0</v>
      </c>
      <c r="AD34" s="13">
        <f t="shared" si="8"/>
        <v>0</v>
      </c>
      <c r="AE34" s="13">
        <f t="shared" si="9"/>
        <v>0</v>
      </c>
      <c r="AF34" s="14">
        <f t="shared" si="10"/>
        <v>42</v>
      </c>
      <c r="AG34" s="14">
        <f t="shared" si="11"/>
        <v>0</v>
      </c>
      <c r="AH34" s="14">
        <f t="shared" si="12"/>
        <v>0</v>
      </c>
      <c r="AI34" s="14">
        <f t="shared" si="13"/>
        <v>0</v>
      </c>
      <c r="AJ34" s="14">
        <f t="shared" si="14"/>
        <v>0</v>
      </c>
      <c r="AK34" s="14">
        <f t="shared" si="15"/>
        <v>0</v>
      </c>
      <c r="AL34" s="14">
        <f t="shared" si="16"/>
        <v>0</v>
      </c>
      <c r="AM34" s="14">
        <f t="shared" si="17"/>
        <v>0</v>
      </c>
      <c r="AN34" s="14">
        <f t="shared" si="18"/>
        <v>0</v>
      </c>
      <c r="AO34" s="14">
        <f t="shared" si="19"/>
        <v>0</v>
      </c>
      <c r="AP34" s="24">
        <f t="shared" si="28"/>
        <v>13.833333333333334</v>
      </c>
      <c r="AQ34" s="24">
        <f t="shared" si="29"/>
        <v>8.3000000000000007</v>
      </c>
      <c r="AR34" s="24">
        <f t="shared" si="27"/>
        <v>10.416666666666666</v>
      </c>
      <c r="AS34" s="24">
        <f t="shared" si="30"/>
        <v>6.25</v>
      </c>
    </row>
    <row r="35" spans="1:45" x14ac:dyDescent="0.25">
      <c r="A35" t="s">
        <v>59</v>
      </c>
      <c r="B35" s="26">
        <v>48</v>
      </c>
      <c r="C35" s="26">
        <v>43</v>
      </c>
      <c r="D35" s="26">
        <v>44</v>
      </c>
      <c r="E35" s="26">
        <v>48</v>
      </c>
      <c r="F35" s="26">
        <v>46</v>
      </c>
      <c r="G35" s="26">
        <v>45</v>
      </c>
      <c r="H35" s="26">
        <v>46</v>
      </c>
      <c r="I35" s="26">
        <v>50</v>
      </c>
      <c r="J35" s="26">
        <v>45</v>
      </c>
      <c r="K35" s="26">
        <v>38</v>
      </c>
      <c r="L35" s="26">
        <v>49</v>
      </c>
      <c r="M35" s="26">
        <v>49</v>
      </c>
      <c r="N35" s="26">
        <v>43</v>
      </c>
      <c r="O35" s="26">
        <v>49</v>
      </c>
      <c r="P35" s="26">
        <v>43</v>
      </c>
      <c r="Q35" s="26">
        <v>46</v>
      </c>
      <c r="R35" s="26">
        <v>49</v>
      </c>
      <c r="S35" s="26">
        <v>41</v>
      </c>
      <c r="T35" s="26">
        <v>48</v>
      </c>
      <c r="U35" s="26">
        <v>47</v>
      </c>
      <c r="V35" s="13">
        <f t="shared" si="0"/>
        <v>48</v>
      </c>
      <c r="W35" s="13">
        <f t="shared" si="1"/>
        <v>44</v>
      </c>
      <c r="X35" s="13">
        <f t="shared" si="2"/>
        <v>46</v>
      </c>
      <c r="Y35" s="13">
        <f t="shared" si="3"/>
        <v>46</v>
      </c>
      <c r="Z35" s="13">
        <f t="shared" si="4"/>
        <v>45</v>
      </c>
      <c r="AA35" s="13">
        <f t="shared" si="5"/>
        <v>49</v>
      </c>
      <c r="AB35" s="13">
        <f t="shared" si="6"/>
        <v>43</v>
      </c>
      <c r="AC35" s="13">
        <f t="shared" si="7"/>
        <v>43</v>
      </c>
      <c r="AD35" s="13">
        <f t="shared" si="8"/>
        <v>49</v>
      </c>
      <c r="AE35" s="13">
        <f t="shared" si="9"/>
        <v>48</v>
      </c>
      <c r="AF35" s="14">
        <f t="shared" si="10"/>
        <v>43</v>
      </c>
      <c r="AG35" s="14">
        <f t="shared" si="11"/>
        <v>48</v>
      </c>
      <c r="AH35" s="14">
        <f t="shared" si="12"/>
        <v>45</v>
      </c>
      <c r="AI35" s="14">
        <f t="shared" si="13"/>
        <v>50</v>
      </c>
      <c r="AJ35" s="14">
        <f t="shared" si="14"/>
        <v>38</v>
      </c>
      <c r="AK35" s="14">
        <f t="shared" si="15"/>
        <v>49</v>
      </c>
      <c r="AL35" s="14">
        <f t="shared" si="16"/>
        <v>49</v>
      </c>
      <c r="AM35" s="14">
        <f t="shared" si="17"/>
        <v>46</v>
      </c>
      <c r="AN35" s="14">
        <f t="shared" si="18"/>
        <v>41</v>
      </c>
      <c r="AO35" s="14">
        <f t="shared" si="19"/>
        <v>47</v>
      </c>
      <c r="AP35" s="24">
        <f>(LARGE(V35:AE35,1)+LARGE(V35:AE35,2)+LARGE(V35:AE35,3)+LARGE(V35:AE35,4)+LARGE(V35:AE35,5)+LARGE(V35:AE35,6))/6</f>
        <v>47.666666666666664</v>
      </c>
      <c r="AQ35" s="24">
        <f>SUM(V35:AE35)/10</f>
        <v>46.1</v>
      </c>
      <c r="AR35" s="24">
        <f>(LARGE(V35:AO35,1)+LARGE(V35:AO35,2)+LARGE(V35:AO35,3)+LARGE(V35:AO35,4)+LARGE(V35:AO35,5)+LARGE(V35:AO35,6)+LARGE(V35:AO35,7)+LARGE(V35:AO35,8)+LARGE(V35:AO35,9)+LARGE(V35:AO35,10)+LARGE(V35:AO35,11)+LARGE(V35:AO35,12))/12</f>
        <v>47.916666666666664</v>
      </c>
      <c r="AS35" s="24">
        <f t="shared" si="30"/>
        <v>45.85</v>
      </c>
    </row>
    <row r="36" spans="1:45" hidden="1" x14ac:dyDescent="0.25">
      <c r="A36" t="s">
        <v>60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13">
        <f t="shared" si="0"/>
        <v>0</v>
      </c>
      <c r="W36" s="13">
        <f t="shared" si="1"/>
        <v>0</v>
      </c>
      <c r="X36" s="13">
        <f t="shared" si="2"/>
        <v>0</v>
      </c>
      <c r="Y36" s="13">
        <f t="shared" si="3"/>
        <v>0</v>
      </c>
      <c r="Z36" s="13">
        <f t="shared" si="4"/>
        <v>0</v>
      </c>
      <c r="AA36" s="13">
        <f t="shared" si="5"/>
        <v>0</v>
      </c>
      <c r="AB36" s="13">
        <f t="shared" si="6"/>
        <v>0</v>
      </c>
      <c r="AC36" s="13">
        <f t="shared" si="7"/>
        <v>0</v>
      </c>
      <c r="AD36" s="13">
        <f t="shared" si="8"/>
        <v>0</v>
      </c>
      <c r="AE36" s="13">
        <f t="shared" si="9"/>
        <v>0</v>
      </c>
      <c r="AF36" s="14">
        <f t="shared" si="10"/>
        <v>0</v>
      </c>
      <c r="AG36" s="14">
        <f t="shared" si="11"/>
        <v>0</v>
      </c>
      <c r="AH36" s="14">
        <f t="shared" si="12"/>
        <v>0</v>
      </c>
      <c r="AI36" s="14">
        <f t="shared" si="13"/>
        <v>0</v>
      </c>
      <c r="AJ36" s="14">
        <f t="shared" si="14"/>
        <v>0</v>
      </c>
      <c r="AK36" s="14">
        <f t="shared" si="15"/>
        <v>0</v>
      </c>
      <c r="AL36" s="14">
        <f t="shared" si="16"/>
        <v>0</v>
      </c>
      <c r="AM36" s="14">
        <f t="shared" si="17"/>
        <v>0</v>
      </c>
      <c r="AN36" s="14">
        <f t="shared" si="18"/>
        <v>0</v>
      </c>
      <c r="AO36" s="14">
        <f t="shared" si="19"/>
        <v>0</v>
      </c>
      <c r="AP36" s="24">
        <f t="shared" si="28"/>
        <v>0</v>
      </c>
      <c r="AQ36" s="24">
        <f t="shared" si="29"/>
        <v>0</v>
      </c>
      <c r="AR36" s="24">
        <f t="shared" si="27"/>
        <v>0</v>
      </c>
      <c r="AS36" s="24">
        <f t="shared" si="30"/>
        <v>0</v>
      </c>
    </row>
    <row r="37" spans="1:45" hidden="1" x14ac:dyDescent="0.25">
      <c r="A37" t="s">
        <v>61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13">
        <f t="shared" si="0"/>
        <v>0</v>
      </c>
      <c r="W37" s="13">
        <f t="shared" si="1"/>
        <v>0</v>
      </c>
      <c r="X37" s="13">
        <f t="shared" si="2"/>
        <v>0</v>
      </c>
      <c r="Y37" s="13">
        <f t="shared" si="3"/>
        <v>0</v>
      </c>
      <c r="Z37" s="13">
        <f t="shared" si="4"/>
        <v>0</v>
      </c>
      <c r="AA37" s="13">
        <f t="shared" si="5"/>
        <v>0</v>
      </c>
      <c r="AB37" s="13">
        <f t="shared" si="6"/>
        <v>0</v>
      </c>
      <c r="AC37" s="13">
        <f t="shared" si="7"/>
        <v>0</v>
      </c>
      <c r="AD37" s="13">
        <f t="shared" si="8"/>
        <v>0</v>
      </c>
      <c r="AE37" s="13">
        <f t="shared" si="9"/>
        <v>0</v>
      </c>
      <c r="AF37" s="14">
        <f t="shared" si="10"/>
        <v>0</v>
      </c>
      <c r="AG37" s="14">
        <f t="shared" si="11"/>
        <v>0</v>
      </c>
      <c r="AH37" s="14">
        <f t="shared" si="12"/>
        <v>0</v>
      </c>
      <c r="AI37" s="14">
        <f t="shared" si="13"/>
        <v>0</v>
      </c>
      <c r="AJ37" s="14">
        <f t="shared" si="14"/>
        <v>0</v>
      </c>
      <c r="AK37" s="14">
        <f t="shared" si="15"/>
        <v>0</v>
      </c>
      <c r="AL37" s="14">
        <f t="shared" si="16"/>
        <v>0</v>
      </c>
      <c r="AM37" s="14">
        <f t="shared" si="17"/>
        <v>0</v>
      </c>
      <c r="AN37" s="14">
        <f t="shared" si="18"/>
        <v>0</v>
      </c>
      <c r="AO37" s="14">
        <f t="shared" si="19"/>
        <v>0</v>
      </c>
      <c r="AP37" s="24">
        <f t="shared" si="28"/>
        <v>0</v>
      </c>
      <c r="AQ37" s="24">
        <f t="shared" si="29"/>
        <v>0</v>
      </c>
      <c r="AR37" s="24">
        <f t="shared" si="27"/>
        <v>0</v>
      </c>
      <c r="AS37" s="24">
        <f t="shared" si="30"/>
        <v>0</v>
      </c>
    </row>
    <row r="38" spans="1:45" x14ac:dyDescent="0.25">
      <c r="A38" t="s">
        <v>62</v>
      </c>
      <c r="B38" s="26">
        <v>50</v>
      </c>
      <c r="C38" s="26">
        <v>47</v>
      </c>
      <c r="D38" s="26">
        <v>45</v>
      </c>
      <c r="E38" s="26">
        <v>50</v>
      </c>
      <c r="F38" s="26">
        <v>49</v>
      </c>
      <c r="G38" s="26">
        <v>33</v>
      </c>
      <c r="H38" s="26">
        <v>45</v>
      </c>
      <c r="I38" s="26">
        <v>46</v>
      </c>
      <c r="J38" s="26">
        <v>43</v>
      </c>
      <c r="K38" s="26">
        <v>44</v>
      </c>
      <c r="L38" s="26">
        <v>50</v>
      </c>
      <c r="M38" s="26">
        <v>48</v>
      </c>
      <c r="N38" s="26">
        <v>49</v>
      </c>
      <c r="O38" s="26">
        <v>48</v>
      </c>
      <c r="P38" s="26">
        <v>49</v>
      </c>
      <c r="Q38" s="26" t="s">
        <v>82</v>
      </c>
      <c r="R38" s="26">
        <v>50</v>
      </c>
      <c r="S38" s="26">
        <v>46</v>
      </c>
      <c r="T38" s="26">
        <v>47</v>
      </c>
      <c r="U38" s="26">
        <v>40</v>
      </c>
      <c r="V38" s="13">
        <f t="shared" si="0"/>
        <v>50</v>
      </c>
      <c r="W38" s="13">
        <f t="shared" si="1"/>
        <v>45</v>
      </c>
      <c r="X38" s="13">
        <f t="shared" si="2"/>
        <v>49</v>
      </c>
      <c r="Y38" s="13">
        <f t="shared" si="3"/>
        <v>45</v>
      </c>
      <c r="Z38" s="13">
        <f t="shared" si="4"/>
        <v>43</v>
      </c>
      <c r="AA38" s="13">
        <f t="shared" si="5"/>
        <v>50</v>
      </c>
      <c r="AB38" s="13">
        <f t="shared" si="6"/>
        <v>49</v>
      </c>
      <c r="AC38" s="13">
        <f t="shared" si="7"/>
        <v>49</v>
      </c>
      <c r="AD38" s="13">
        <f t="shared" si="8"/>
        <v>50</v>
      </c>
      <c r="AE38" s="13">
        <f t="shared" si="9"/>
        <v>47</v>
      </c>
      <c r="AF38" s="14">
        <f t="shared" si="10"/>
        <v>47</v>
      </c>
      <c r="AG38" s="14">
        <f t="shared" si="11"/>
        <v>50</v>
      </c>
      <c r="AH38" s="14">
        <f t="shared" si="12"/>
        <v>33</v>
      </c>
      <c r="AI38" s="14">
        <f t="shared" si="13"/>
        <v>46</v>
      </c>
      <c r="AJ38" s="14">
        <f t="shared" si="14"/>
        <v>44</v>
      </c>
      <c r="AK38" s="14">
        <f t="shared" si="15"/>
        <v>48</v>
      </c>
      <c r="AL38" s="14">
        <f t="shared" si="16"/>
        <v>48</v>
      </c>
      <c r="AM38" s="14" t="str">
        <f t="shared" si="17"/>
        <v>dns</v>
      </c>
      <c r="AN38" s="14">
        <f t="shared" si="18"/>
        <v>46</v>
      </c>
      <c r="AO38" s="14">
        <f t="shared" si="19"/>
        <v>40</v>
      </c>
      <c r="AP38" s="24">
        <f t="shared" si="28"/>
        <v>49.5</v>
      </c>
      <c r="AQ38" s="24">
        <f t="shared" si="29"/>
        <v>47.7</v>
      </c>
      <c r="AR38" s="24">
        <f>(LARGE(V38:AO38,1)+LARGE(V38:AO38,2)+LARGE(V38:AO38,3)+LARGE(V38:AO38,4)+LARGE(V38:AO38,5)+LARGE(V38:AO38,6)+LARGE(V38:AO38,7)+LARGE(V38:AO38,8)+LARGE(V38:AO38,9)+LARGE(V38:AO38,10)+LARGE(V38:AO38,11)+LARGE(V38:AO38,12))/12</f>
        <v>48.583333333333336</v>
      </c>
      <c r="AS38" s="24" t="s">
        <v>84</v>
      </c>
    </row>
    <row r="39" spans="1:45" x14ac:dyDescent="0.25">
      <c r="A39" t="s">
        <v>63</v>
      </c>
      <c r="B39" s="26">
        <v>45</v>
      </c>
      <c r="C39" s="26">
        <v>45</v>
      </c>
      <c r="D39" s="26">
        <v>39</v>
      </c>
      <c r="E39" s="26">
        <v>40</v>
      </c>
      <c r="F39" s="26">
        <v>47</v>
      </c>
      <c r="G39" s="26">
        <v>30</v>
      </c>
      <c r="H39" s="26">
        <v>49</v>
      </c>
      <c r="I39" s="26">
        <v>50</v>
      </c>
      <c r="J39" s="26">
        <v>44</v>
      </c>
      <c r="K39" s="26">
        <v>46</v>
      </c>
      <c r="L39" s="26">
        <v>49</v>
      </c>
      <c r="M39" s="26">
        <v>42</v>
      </c>
      <c r="N39" s="26">
        <v>46</v>
      </c>
      <c r="O39" s="26">
        <v>44</v>
      </c>
      <c r="P39" s="26">
        <v>42</v>
      </c>
      <c r="Q39" s="26">
        <v>40</v>
      </c>
      <c r="R39" s="26">
        <v>44</v>
      </c>
      <c r="S39" s="26">
        <v>47</v>
      </c>
      <c r="T39" s="26">
        <v>50</v>
      </c>
      <c r="U39" s="26">
        <v>47</v>
      </c>
      <c r="V39" s="13">
        <f t="shared" si="0"/>
        <v>45</v>
      </c>
      <c r="W39" s="13">
        <f t="shared" si="1"/>
        <v>39</v>
      </c>
      <c r="X39" s="13">
        <f t="shared" si="2"/>
        <v>47</v>
      </c>
      <c r="Y39" s="13">
        <f t="shared" si="3"/>
        <v>49</v>
      </c>
      <c r="Z39" s="13">
        <f t="shared" si="4"/>
        <v>44</v>
      </c>
      <c r="AA39" s="13">
        <f t="shared" si="5"/>
        <v>49</v>
      </c>
      <c r="AB39" s="13">
        <f t="shared" si="6"/>
        <v>46</v>
      </c>
      <c r="AC39" s="13">
        <f t="shared" si="7"/>
        <v>42</v>
      </c>
      <c r="AD39" s="13">
        <f t="shared" si="8"/>
        <v>44</v>
      </c>
      <c r="AE39" s="13">
        <f t="shared" si="9"/>
        <v>50</v>
      </c>
      <c r="AF39" s="14">
        <f t="shared" si="10"/>
        <v>45</v>
      </c>
      <c r="AG39" s="14">
        <f t="shared" si="11"/>
        <v>40</v>
      </c>
      <c r="AH39" s="14">
        <f t="shared" si="12"/>
        <v>30</v>
      </c>
      <c r="AI39" s="14">
        <f t="shared" si="13"/>
        <v>50</v>
      </c>
      <c r="AJ39" s="14">
        <f t="shared" si="14"/>
        <v>46</v>
      </c>
      <c r="AK39" s="14">
        <f t="shared" si="15"/>
        <v>42</v>
      </c>
      <c r="AL39" s="14">
        <f t="shared" si="16"/>
        <v>44</v>
      </c>
      <c r="AM39" s="14">
        <f t="shared" si="17"/>
        <v>40</v>
      </c>
      <c r="AN39" s="14">
        <f t="shared" si="18"/>
        <v>47</v>
      </c>
      <c r="AO39" s="14">
        <f t="shared" si="19"/>
        <v>47</v>
      </c>
      <c r="AP39" s="24">
        <f>(LARGE(V39:AE39,1)+LARGE(V39:AE39,2)+LARGE(V39:AE39,3)+LARGE(V39:AE39,4)+LARGE(V39:AE39,5)+LARGE(V39:AE39,6))/6</f>
        <v>47.666666666666664</v>
      </c>
      <c r="AQ39" s="24">
        <f t="shared" si="29"/>
        <v>45.5</v>
      </c>
      <c r="AR39" s="24">
        <f>(LARGE(V39:AO39,1)+LARGE(V39:AO39,2)+LARGE(V39:AO39,3)+LARGE(V39:AO39,4)+LARGE(V39:AO39,5)+LARGE(V39:AO39,6)+LARGE(V39:AO39,7)+LARGE(V39:AO39,8)+LARGE(V39:AO39,9)+LARGE(V39:AO39,10)+LARGE(V39:AO39,11)+LARGE(V39:AO39,12))/12</f>
        <v>47.083333333333336</v>
      </c>
      <c r="AS39" s="24">
        <f t="shared" si="30"/>
        <v>44.3</v>
      </c>
    </row>
    <row r="40" spans="1:45" hidden="1" x14ac:dyDescent="0.25">
      <c r="A40" t="s">
        <v>64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6">
        <f t="shared" si="0"/>
        <v>0</v>
      </c>
      <c r="W40" s="16">
        <f t="shared" si="1"/>
        <v>0</v>
      </c>
      <c r="X40" s="16">
        <f t="shared" si="2"/>
        <v>0</v>
      </c>
      <c r="Y40" s="16">
        <f t="shared" si="3"/>
        <v>0</v>
      </c>
      <c r="Z40" s="16">
        <f t="shared" si="4"/>
        <v>0</v>
      </c>
      <c r="AA40" s="16">
        <f t="shared" si="5"/>
        <v>0</v>
      </c>
      <c r="AB40" s="16">
        <f t="shared" si="6"/>
        <v>0</v>
      </c>
      <c r="AC40" s="16">
        <f t="shared" si="7"/>
        <v>0</v>
      </c>
      <c r="AD40" s="16">
        <f t="shared" si="8"/>
        <v>0</v>
      </c>
      <c r="AE40" s="16">
        <f t="shared" si="9"/>
        <v>0</v>
      </c>
      <c r="AF40" s="17">
        <f t="shared" si="10"/>
        <v>0</v>
      </c>
      <c r="AG40" s="17">
        <f t="shared" si="11"/>
        <v>0</v>
      </c>
      <c r="AH40" s="17">
        <f t="shared" si="12"/>
        <v>0</v>
      </c>
      <c r="AI40" s="17">
        <f t="shared" si="13"/>
        <v>0</v>
      </c>
      <c r="AJ40" s="17">
        <f t="shared" si="14"/>
        <v>0</v>
      </c>
      <c r="AK40" s="17">
        <f t="shared" si="15"/>
        <v>0</v>
      </c>
      <c r="AL40" s="17">
        <f t="shared" si="16"/>
        <v>0</v>
      </c>
      <c r="AM40" s="17">
        <f t="shared" si="17"/>
        <v>0</v>
      </c>
      <c r="AN40" s="17">
        <f t="shared" si="18"/>
        <v>0</v>
      </c>
      <c r="AO40" s="17">
        <f t="shared" si="19"/>
        <v>0</v>
      </c>
      <c r="AP40" s="25">
        <f t="shared" ref="AP40" si="31">(LARGE(V40:AE40,1)+LARGE(V40:AE40,2)+LARGE(V40:AE40,3)+LARGE(V40:AE40,4)+LARGE(V40:AE40,5)+LARGE(V40:AE40,6))/6</f>
        <v>0</v>
      </c>
      <c r="AQ40" s="25">
        <f t="shared" ref="AQ40" si="32">SUM(V40:AE40)/10</f>
        <v>0</v>
      </c>
      <c r="AR40" s="25">
        <f t="shared" ref="AR40" si="33">(LARGE(AF40:AO40,1)+LARGE(AF40:AO40,2)+LARGE(AF40:AO40,3)+LARGE(AF40:AO40,4)+LARGE(AF40:AO40,5)+LARGE(AF40:AO40,6))/6</f>
        <v>0</v>
      </c>
      <c r="AS40" s="25">
        <f t="shared" ref="AS40" si="34">SUM(AF40:AO40)/10</f>
        <v>0</v>
      </c>
    </row>
    <row r="41" spans="1:45" hidden="1" x14ac:dyDescent="0.25">
      <c r="A41" t="s">
        <v>65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1:45" hidden="1" x14ac:dyDescent="0.25">
      <c r="A42" t="s">
        <v>66</v>
      </c>
      <c r="B42" s="10">
        <v>49</v>
      </c>
      <c r="C42" s="10">
        <v>48</v>
      </c>
      <c r="D42" s="10">
        <v>45</v>
      </c>
      <c r="E42" s="10">
        <v>44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1:45" x14ac:dyDescent="0.25">
      <c r="W43" s="21"/>
      <c r="X43" s="10"/>
      <c r="Y43" s="10"/>
      <c r="Z43" s="10"/>
      <c r="AA43" s="10"/>
      <c r="AB43" s="10"/>
      <c r="AC43" s="10"/>
      <c r="AD43" s="10"/>
      <c r="AE43" s="10"/>
      <c r="AF43" s="10"/>
      <c r="AG43" s="19"/>
      <c r="AH43" s="19"/>
      <c r="AM43" s="19"/>
    </row>
    <row r="44" spans="1:45" x14ac:dyDescent="0.25"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45" x14ac:dyDescent="0.25">
      <c r="W45" s="10"/>
      <c r="X45" s="10"/>
      <c r="Y45" s="10"/>
      <c r="Z45" s="10"/>
      <c r="AA45" s="20"/>
      <c r="AB45" s="10"/>
      <c r="AC45" s="10"/>
      <c r="AD45" s="10"/>
      <c r="AE45" s="10"/>
      <c r="AF45" s="10"/>
    </row>
    <row r="46" spans="1:45" x14ac:dyDescent="0.25">
      <c r="W46" s="10"/>
      <c r="X46" s="10"/>
      <c r="Y46" s="10"/>
      <c r="AA46" s="10"/>
      <c r="AB46" s="10"/>
      <c r="AC46" s="10"/>
      <c r="AD46" s="10"/>
      <c r="AE46" s="10"/>
      <c r="AF46" s="10"/>
    </row>
    <row r="47" spans="1:45" x14ac:dyDescent="0.25">
      <c r="W47" s="10"/>
      <c r="X47" s="10"/>
      <c r="Y47" s="10"/>
      <c r="Z47" s="10"/>
      <c r="AB47" s="10"/>
      <c r="AC47" s="10"/>
      <c r="AD47" s="10"/>
      <c r="AE47" s="10"/>
      <c r="AF47" s="10"/>
    </row>
    <row r="48" spans="1:45" x14ac:dyDescent="0.25"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23:32" x14ac:dyDescent="0.25"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23:32" x14ac:dyDescent="0.25"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23:32" x14ac:dyDescent="0.25"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23:32" x14ac:dyDescent="0.25"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23:32" x14ac:dyDescent="0.25"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23:32" x14ac:dyDescent="0.25"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23:32" x14ac:dyDescent="0.25"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23:32" x14ac:dyDescent="0.25"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23:32" x14ac:dyDescent="0.25"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23:32" x14ac:dyDescent="0.25"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23:32" x14ac:dyDescent="0.25"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23:32" x14ac:dyDescent="0.25"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23:32" x14ac:dyDescent="0.25"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23:32" x14ac:dyDescent="0.25"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23:32" x14ac:dyDescent="0.25"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23:32" x14ac:dyDescent="0.25"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23:32" x14ac:dyDescent="0.25"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23:32" x14ac:dyDescent="0.25"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23:32" x14ac:dyDescent="0.25"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23:32" x14ac:dyDescent="0.25"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23:32" x14ac:dyDescent="0.25"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23:32" x14ac:dyDescent="0.25"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23:32" x14ac:dyDescent="0.25"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23:32" x14ac:dyDescent="0.25"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23:32" x14ac:dyDescent="0.25"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23:32" x14ac:dyDescent="0.25"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23:32" x14ac:dyDescent="0.25"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23:32" x14ac:dyDescent="0.25"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  <row r="77" spans="23:32" x14ac:dyDescent="0.25"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  <row r="78" spans="23:32" x14ac:dyDescent="0.25"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</sheetData>
  <mergeCells count="2">
    <mergeCell ref="V1:AE1"/>
    <mergeCell ref="AF1:AO1"/>
  </mergeCells>
  <printOptions gridLines="1"/>
  <pageMargins left="0.2" right="0.2" top="0.5" bottom="0.25" header="0.05" footer="0.51180555555555496"/>
  <pageSetup scale="30" pageOrder="overThenDown" orientation="landscape" horizontalDpi="300" verticalDpi="300" r:id="rId1"/>
  <headerFooter>
    <oddHeader>&amp;L&amp;"Calibri,Bold"2021 Light Gun Group Aggregate&amp;C&amp;"Calibri,Bold"NW MT 1000 Y BR Assoc
Deep Creek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78"/>
  <sheetViews>
    <sheetView zoomScaleNormal="100" workbookViewId="0">
      <pane xSplit="1" topLeftCell="R1" activePane="topRight" state="frozen"/>
      <selection pane="topRight" activeCell="AA48" sqref="AA48"/>
    </sheetView>
  </sheetViews>
  <sheetFormatPr defaultColWidth="9.140625" defaultRowHeight="15" x14ac:dyDescent="0.25"/>
  <cols>
    <col min="1" max="1" width="23.85546875" customWidth="1"/>
    <col min="2" max="20" width="9.140625" style="1"/>
    <col min="21" max="21" width="9.140625" style="7"/>
    <col min="22" max="25" width="10.7109375" style="7" customWidth="1"/>
    <col min="26" max="31" width="9.140625" style="7" customWidth="1"/>
    <col min="32" max="35" width="10.7109375" style="7" customWidth="1"/>
    <col min="36" max="41" width="9.140625" style="7" customWidth="1"/>
    <col min="42" max="45" width="10.7109375" style="2" customWidth="1"/>
  </cols>
  <sheetData>
    <row r="1" spans="1:45" ht="18.75" x14ac:dyDescent="0.3">
      <c r="A1" s="3" t="s">
        <v>68</v>
      </c>
      <c r="V1" s="28" t="s">
        <v>70</v>
      </c>
      <c r="W1" s="28"/>
      <c r="X1" s="28"/>
      <c r="Y1" s="28"/>
      <c r="Z1" s="28"/>
      <c r="AA1" s="28"/>
      <c r="AB1" s="28"/>
      <c r="AC1" s="28"/>
      <c r="AD1" s="28"/>
      <c r="AE1" s="28"/>
      <c r="AF1" s="29" t="s">
        <v>71</v>
      </c>
      <c r="AG1" s="29"/>
      <c r="AH1" s="29"/>
      <c r="AI1" s="29"/>
      <c r="AJ1" s="29"/>
      <c r="AK1" s="29"/>
      <c r="AL1" s="29"/>
      <c r="AM1" s="29"/>
      <c r="AN1" s="29"/>
      <c r="AO1" s="29"/>
      <c r="AP1" s="4" t="s">
        <v>1</v>
      </c>
      <c r="AQ1" s="4" t="s">
        <v>2</v>
      </c>
      <c r="AR1" s="4" t="s">
        <v>83</v>
      </c>
      <c r="AS1" s="4" t="s">
        <v>85</v>
      </c>
    </row>
    <row r="2" spans="1:45" x14ac:dyDescent="0.25">
      <c r="B2" s="5" t="s">
        <v>3</v>
      </c>
      <c r="C2" s="5" t="s">
        <v>4</v>
      </c>
      <c r="D2" s="5" t="s">
        <v>5</v>
      </c>
      <c r="E2" s="6" t="s">
        <v>6</v>
      </c>
      <c r="F2" s="6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17</v>
      </c>
      <c r="Q2" s="5" t="s">
        <v>18</v>
      </c>
      <c r="R2" s="5" t="s">
        <v>19</v>
      </c>
      <c r="S2" s="5" t="s">
        <v>20</v>
      </c>
      <c r="T2" s="5" t="s">
        <v>21</v>
      </c>
      <c r="U2" s="5" t="s">
        <v>22</v>
      </c>
      <c r="V2" s="11" t="s">
        <v>72</v>
      </c>
      <c r="W2" s="11" t="s">
        <v>73</v>
      </c>
      <c r="X2" s="11" t="s">
        <v>74</v>
      </c>
      <c r="Y2" s="11" t="s">
        <v>75</v>
      </c>
      <c r="Z2" s="11" t="s">
        <v>76</v>
      </c>
      <c r="AA2" s="11" t="s">
        <v>77</v>
      </c>
      <c r="AB2" s="11" t="s">
        <v>78</v>
      </c>
      <c r="AC2" s="11" t="s">
        <v>79</v>
      </c>
      <c r="AD2" s="11" t="s">
        <v>80</v>
      </c>
      <c r="AE2" s="11" t="s">
        <v>81</v>
      </c>
      <c r="AF2" s="12" t="s">
        <v>72</v>
      </c>
      <c r="AG2" s="12" t="s">
        <v>73</v>
      </c>
      <c r="AH2" s="12" t="s">
        <v>74</v>
      </c>
      <c r="AI2" s="12" t="s">
        <v>75</v>
      </c>
      <c r="AJ2" s="12" t="s">
        <v>76</v>
      </c>
      <c r="AK2" s="12" t="s">
        <v>77</v>
      </c>
      <c r="AL2" s="12" t="s">
        <v>78</v>
      </c>
      <c r="AM2" s="12" t="s">
        <v>79</v>
      </c>
      <c r="AN2" s="12" t="s">
        <v>80</v>
      </c>
      <c r="AO2" s="12" t="s">
        <v>81</v>
      </c>
      <c r="AP2" s="18" t="s">
        <v>23</v>
      </c>
      <c r="AQ2" s="18" t="s">
        <v>24</v>
      </c>
      <c r="AR2" s="18" t="s">
        <v>23</v>
      </c>
      <c r="AS2" s="18" t="s">
        <v>24</v>
      </c>
    </row>
    <row r="3" spans="1:45" ht="14.25" customHeight="1" x14ac:dyDescent="0.25">
      <c r="A3" t="s">
        <v>25</v>
      </c>
      <c r="B3" s="24">
        <v>4.84</v>
      </c>
      <c r="C3" s="24">
        <v>6.6280000000000001</v>
      </c>
      <c r="D3" s="24">
        <v>6.5410000000000004</v>
      </c>
      <c r="E3" s="24">
        <v>6.4169999999999998</v>
      </c>
      <c r="F3" s="24">
        <v>5.6180000000000003</v>
      </c>
      <c r="G3" s="24">
        <v>6.8529999999999998</v>
      </c>
      <c r="H3" s="24">
        <v>6.7320000000000002</v>
      </c>
      <c r="I3" s="5">
        <v>7.4820000000000002</v>
      </c>
      <c r="J3" s="5">
        <v>8.3829999999999991</v>
      </c>
      <c r="K3" s="24">
        <v>9.2159999999999993</v>
      </c>
      <c r="L3" s="24">
        <v>6.7670000000000003</v>
      </c>
      <c r="M3" s="24">
        <v>7.4749999999999996</v>
      </c>
      <c r="N3" s="24">
        <v>10.132999999999999</v>
      </c>
      <c r="O3" s="24">
        <v>7.1340000000000003</v>
      </c>
      <c r="P3" s="24">
        <v>8.0310000000000006</v>
      </c>
      <c r="Q3" s="24">
        <v>5.0750000000000002</v>
      </c>
      <c r="R3" s="24">
        <v>6.6269999999999998</v>
      </c>
      <c r="S3" s="24">
        <v>9.2289999999999992</v>
      </c>
      <c r="T3" s="24">
        <v>6.3920000000000003</v>
      </c>
      <c r="U3" s="24">
        <v>7.609</v>
      </c>
      <c r="V3" s="16">
        <f>IF(B3="dq","",B3)</f>
        <v>4.84</v>
      </c>
      <c r="W3" s="16">
        <f>IF(D3="dq","",D3)</f>
        <v>6.5410000000000004</v>
      </c>
      <c r="X3" s="16">
        <f>IF(F3="dq","",F3)</f>
        <v>5.6180000000000003</v>
      </c>
      <c r="Y3" s="16">
        <f>IF(H3="dq","",H3)</f>
        <v>6.7320000000000002</v>
      </c>
      <c r="Z3" s="16">
        <f>IF(J3="dq","",J3)</f>
        <v>8.3829999999999991</v>
      </c>
      <c r="AA3" s="16">
        <f>IF(L3="dq","",L3)</f>
        <v>6.7670000000000003</v>
      </c>
      <c r="AB3" s="16">
        <f>IF(N3="dq","",N3)</f>
        <v>10.132999999999999</v>
      </c>
      <c r="AC3" s="16">
        <f>IF(P3="dq","",P3)</f>
        <v>8.0310000000000006</v>
      </c>
      <c r="AD3" s="16">
        <f>IF(R3="dq","",R3)</f>
        <v>6.6269999999999998</v>
      </c>
      <c r="AE3" s="16">
        <f>IF(T3="dq","",T3)</f>
        <v>6.3920000000000003</v>
      </c>
      <c r="AF3" s="17">
        <f>IF(C3="dq","",C3)</f>
        <v>6.6280000000000001</v>
      </c>
      <c r="AG3" s="17">
        <f>IF(E3="dq","",E3)</f>
        <v>6.4169999999999998</v>
      </c>
      <c r="AH3" s="17">
        <f>IF(G3="dq","",G3)</f>
        <v>6.8529999999999998</v>
      </c>
      <c r="AI3" s="17">
        <f>IF(I3="dq","",I3)</f>
        <v>7.4820000000000002</v>
      </c>
      <c r="AJ3" s="17">
        <f>IF(K3="dq","",K3)</f>
        <v>9.2159999999999993</v>
      </c>
      <c r="AK3" s="17">
        <f>IF(M3="dq","",M3)</f>
        <v>7.4749999999999996</v>
      </c>
      <c r="AL3" s="17">
        <f>IF(O3="dq","",O3)</f>
        <v>7.1340000000000003</v>
      </c>
      <c r="AM3" s="17">
        <f>IF(Q3="dq","",Q3)</f>
        <v>5.0750000000000002</v>
      </c>
      <c r="AN3" s="17">
        <f>IF(S3="dq","",S3)</f>
        <v>9.2289999999999992</v>
      </c>
      <c r="AO3" s="17">
        <f>IF(U3="dq","",U3)</f>
        <v>7.609</v>
      </c>
      <c r="AP3" s="24">
        <f>(SMALL(V3:AE3,1)+SMALL(V3:AE3,2)+SMALL(V3:AE3,3)+SMALL(V3:AE3,4)+SMALL(V3:AE3,5)+SMALL(V3:AE3,6))/6</f>
        <v>6.125</v>
      </c>
      <c r="AQ3" s="24">
        <f>SUM(V3:AE3)/10</f>
        <v>7.0064000000000011</v>
      </c>
      <c r="AR3" s="24">
        <f>(SMALL(V3:AO3,1)+SMALL(V3:AO3,2)+SMALL(V3:AO3,3)+SMALL(V3:AO3,4)+SMALL(V3:AO3,5)+SMALL(V3:AO3,6)+SMALL(V3:AO3,7)+SMALL(V3:AO3,8)+SMALL(V3:AO3,9)+SMALL(V3:AO3,10)+SMALL(V3:AO3,11)+SMALL(V3:AO3,12))/12</f>
        <v>6.3019999999999996</v>
      </c>
      <c r="AS3" s="24">
        <f>SUM(V3:AO3)/20</f>
        <v>7.1590999999999996</v>
      </c>
    </row>
    <row r="4" spans="1:45" ht="14.25" hidden="1" customHeight="1" x14ac:dyDescent="0.25">
      <c r="A4" t="s">
        <v>27</v>
      </c>
      <c r="B4" s="24"/>
      <c r="C4" s="24"/>
      <c r="D4" s="24"/>
      <c r="E4" s="24"/>
      <c r="F4" s="24"/>
      <c r="G4" s="24"/>
      <c r="H4" s="24"/>
      <c r="I4" s="5"/>
      <c r="J4" s="5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16">
        <f>IF(B4="dq","",B4)</f>
        <v>0</v>
      </c>
      <c r="W4" s="16">
        <f t="shared" ref="W4:W39" si="0">IF(D4="dq","",D4)</f>
        <v>0</v>
      </c>
      <c r="X4" s="16">
        <f t="shared" ref="X4:X39" si="1">IF(F4="dq","",F4)</f>
        <v>0</v>
      </c>
      <c r="Y4" s="16">
        <f t="shared" ref="Y4:Y39" si="2">IF(H4="dq","",H4)</f>
        <v>0</v>
      </c>
      <c r="Z4" s="16">
        <f t="shared" ref="Z4:Z39" si="3">IF(J4="dq","",J4)</f>
        <v>0</v>
      </c>
      <c r="AA4" s="16">
        <f t="shared" ref="AA4:AA39" si="4">IF(L4="dq","",L4)</f>
        <v>0</v>
      </c>
      <c r="AB4" s="16">
        <f t="shared" ref="AB4:AB39" si="5">IF(N4="dq","",N4)</f>
        <v>0</v>
      </c>
      <c r="AC4" s="16">
        <f t="shared" ref="AC4:AC39" si="6">IF(P4="dq","",P4)</f>
        <v>0</v>
      </c>
      <c r="AD4" s="16"/>
      <c r="AE4" s="16"/>
      <c r="AF4" s="17">
        <f t="shared" ref="AF4:AF39" si="7">IF(C4="dq","",C4)</f>
        <v>0</v>
      </c>
      <c r="AG4" s="17">
        <f t="shared" ref="AG4:AG39" si="8">IF(E4="dq","",E4)</f>
        <v>0</v>
      </c>
      <c r="AH4" s="17">
        <f t="shared" ref="AH4:AH39" si="9">IF(G4="dq","",G4)</f>
        <v>0</v>
      </c>
      <c r="AI4" s="17">
        <f t="shared" ref="AI4:AI39" si="10">IF(I4="dq","",I4)</f>
        <v>0</v>
      </c>
      <c r="AJ4" s="17">
        <f t="shared" ref="AJ4:AJ39" si="11">IF(K4="dq","",K4)</f>
        <v>0</v>
      </c>
      <c r="AK4" s="17">
        <f t="shared" ref="AK4:AK39" si="12">IF(M4="dq","",M4)</f>
        <v>0</v>
      </c>
      <c r="AL4" s="17">
        <f t="shared" ref="AL4:AL39" si="13">IF(O4="dq","",O4)</f>
        <v>0</v>
      </c>
      <c r="AM4" s="17">
        <f t="shared" ref="AM4:AM39" si="14">IF(Q4="dq","",Q4)</f>
        <v>0</v>
      </c>
      <c r="AN4" s="17"/>
      <c r="AO4" s="17"/>
      <c r="AP4" s="19">
        <f t="shared" ref="AP4:AP5" si="15">(SMALL(V4:AC4,1)+SMALL(V4:AC4,2)+SMALL(V4:AC4,3)+SMALL(V4:AC4,4)+SMALL(V4:AC4,5)+SMALL(V4:AC4,6))/6</f>
        <v>0</v>
      </c>
      <c r="AQ4" s="7">
        <f t="shared" ref="AQ4:AQ37" si="16">SUM(V4:AE4)/10</f>
        <v>0</v>
      </c>
      <c r="AR4" s="7">
        <f t="shared" ref="AR4:AR5" si="17">(LARGE(AF4:AO4,1)+LARGE(AF4:AO4,2)+LARGE(AF4:AO4,3)+LARGE(AF4:AO4,4)+LARGE(AF4:AO4,5)+LARGE(AF4:AO4,6))/6</f>
        <v>0</v>
      </c>
      <c r="AS4" s="2">
        <f t="shared" ref="AS4:AS5" si="18">SUM(AF4:AO4)/10</f>
        <v>0</v>
      </c>
    </row>
    <row r="5" spans="1:45" ht="14.25" hidden="1" customHeight="1" x14ac:dyDescent="0.25">
      <c r="A5" t="s">
        <v>28</v>
      </c>
      <c r="B5" s="24">
        <v>10.005000000000001</v>
      </c>
      <c r="C5" s="24">
        <v>7.2539999999999996</v>
      </c>
      <c r="D5" s="24">
        <v>6.05</v>
      </c>
      <c r="E5" s="24">
        <v>9.3439999999999994</v>
      </c>
      <c r="F5" s="24"/>
      <c r="G5" s="24"/>
      <c r="H5" s="24"/>
      <c r="I5" s="5"/>
      <c r="J5" s="5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16">
        <f t="shared" ref="V5" si="19">IF(B5="dq",0,B5)</f>
        <v>10.005000000000001</v>
      </c>
      <c r="W5" s="16">
        <f t="shared" si="0"/>
        <v>6.05</v>
      </c>
      <c r="X5" s="16">
        <f t="shared" si="1"/>
        <v>0</v>
      </c>
      <c r="Y5" s="16">
        <f t="shared" si="2"/>
        <v>0</v>
      </c>
      <c r="Z5" s="16">
        <f t="shared" si="3"/>
        <v>0</v>
      </c>
      <c r="AA5" s="16">
        <f t="shared" si="4"/>
        <v>0</v>
      </c>
      <c r="AB5" s="16">
        <f t="shared" si="5"/>
        <v>0</v>
      </c>
      <c r="AC5" s="16">
        <f t="shared" si="6"/>
        <v>0</v>
      </c>
      <c r="AD5" s="16"/>
      <c r="AE5" s="16"/>
      <c r="AF5" s="17">
        <f t="shared" si="7"/>
        <v>7.2539999999999996</v>
      </c>
      <c r="AG5" s="17">
        <f t="shared" si="8"/>
        <v>9.3439999999999994</v>
      </c>
      <c r="AH5" s="17">
        <f t="shared" si="9"/>
        <v>0</v>
      </c>
      <c r="AI5" s="17">
        <f t="shared" si="10"/>
        <v>0</v>
      </c>
      <c r="AJ5" s="17">
        <f t="shared" si="11"/>
        <v>0</v>
      </c>
      <c r="AK5" s="17">
        <f t="shared" si="12"/>
        <v>0</v>
      </c>
      <c r="AL5" s="17">
        <f t="shared" si="13"/>
        <v>0</v>
      </c>
      <c r="AM5" s="17">
        <f t="shared" si="14"/>
        <v>0</v>
      </c>
      <c r="AN5" s="17"/>
      <c r="AO5" s="17"/>
      <c r="AP5" s="19">
        <f t="shared" si="15"/>
        <v>0</v>
      </c>
      <c r="AQ5" s="7">
        <f t="shared" si="16"/>
        <v>1.6054999999999999</v>
      </c>
      <c r="AR5" s="7">
        <f t="shared" si="17"/>
        <v>2.7663333333333333</v>
      </c>
      <c r="AS5" s="2">
        <f t="shared" si="18"/>
        <v>1.6597999999999999</v>
      </c>
    </row>
    <row r="6" spans="1:45" ht="14.25" customHeight="1" x14ac:dyDescent="0.25">
      <c r="A6" t="s">
        <v>29</v>
      </c>
      <c r="B6" s="24">
        <v>7.8730000000000002</v>
      </c>
      <c r="C6" s="24">
        <v>14.291</v>
      </c>
      <c r="D6" s="24">
        <v>9.4529999999999994</v>
      </c>
      <c r="E6" s="24">
        <v>6.8659999999999997</v>
      </c>
      <c r="F6" s="24">
        <v>14.292999999999999</v>
      </c>
      <c r="G6" s="24">
        <v>9.0530000000000008</v>
      </c>
      <c r="H6" s="24">
        <v>7.5789999999999997</v>
      </c>
      <c r="I6" s="5">
        <v>7.1660000000000004</v>
      </c>
      <c r="J6" s="5">
        <v>6.8029999999999999</v>
      </c>
      <c r="K6" s="24">
        <v>11.053000000000001</v>
      </c>
      <c r="L6" s="24">
        <v>8.2200000000000006</v>
      </c>
      <c r="M6" s="24">
        <v>8.2829999999999995</v>
      </c>
      <c r="N6" s="24"/>
      <c r="O6" s="24"/>
      <c r="P6" s="24"/>
      <c r="Q6" s="24"/>
      <c r="R6" s="24">
        <v>8.6950000000000003</v>
      </c>
      <c r="S6" s="24">
        <v>14.664999999999999</v>
      </c>
      <c r="T6" s="24" t="s">
        <v>26</v>
      </c>
      <c r="U6" s="24">
        <v>9.7850000000000001</v>
      </c>
      <c r="V6" s="16">
        <f t="shared" ref="V6:V39" si="20">IF(B6="dq","",B6)</f>
        <v>7.8730000000000002</v>
      </c>
      <c r="W6" s="16">
        <f t="shared" si="0"/>
        <v>9.4529999999999994</v>
      </c>
      <c r="X6" s="16">
        <f t="shared" si="1"/>
        <v>14.292999999999999</v>
      </c>
      <c r="Y6" s="16">
        <f t="shared" si="2"/>
        <v>7.5789999999999997</v>
      </c>
      <c r="Z6" s="16">
        <f t="shared" si="3"/>
        <v>6.8029999999999999</v>
      </c>
      <c r="AA6" s="16">
        <f t="shared" si="4"/>
        <v>8.2200000000000006</v>
      </c>
      <c r="AB6" s="16"/>
      <c r="AC6" s="16"/>
      <c r="AD6" s="16">
        <f t="shared" ref="AD6:AD40" si="21">IF(R6="dq","",R6)</f>
        <v>8.6950000000000003</v>
      </c>
      <c r="AE6" s="16" t="str">
        <f t="shared" ref="AE6:AE40" si="22">IF(T6="dq","",T6)</f>
        <v/>
      </c>
      <c r="AF6" s="17">
        <f t="shared" si="7"/>
        <v>14.291</v>
      </c>
      <c r="AG6" s="17">
        <f t="shared" si="8"/>
        <v>6.8659999999999997</v>
      </c>
      <c r="AH6" s="17">
        <f t="shared" si="9"/>
        <v>9.0530000000000008</v>
      </c>
      <c r="AI6" s="17">
        <f t="shared" si="10"/>
        <v>7.1660000000000004</v>
      </c>
      <c r="AJ6" s="17">
        <f t="shared" si="11"/>
        <v>11.053000000000001</v>
      </c>
      <c r="AK6" s="17">
        <f t="shared" si="12"/>
        <v>8.2829999999999995</v>
      </c>
      <c r="AL6" s="17"/>
      <c r="AM6" s="17"/>
      <c r="AN6" s="17">
        <f t="shared" ref="AN6:AN40" si="23">IF(S6="dq","",S6)</f>
        <v>14.664999999999999</v>
      </c>
      <c r="AO6" s="17">
        <f t="shared" ref="AO6:AO40" si="24">IF(U6="dq","",U6)</f>
        <v>9.7850000000000001</v>
      </c>
      <c r="AP6" s="24">
        <f t="shared" ref="AP6:AP37" si="25">(SMALL(V6:AE6,1)+SMALL(V6:AE6,2)+SMALL(V6:AE6,3)+SMALL(V6:AE6,4)+SMALL(V6:AE6,5)+SMALL(V6:AE6,6))/6</f>
        <v>8.1038333333333341</v>
      </c>
      <c r="AQ6" s="24" t="s">
        <v>84</v>
      </c>
      <c r="AR6" s="24">
        <f t="shared" ref="AR6:AR37" si="26">(SMALL(V6:AO6,1)+SMALL(V6:AO6,2)+SMALL(V6:AO6,3)+SMALL(V6:AO6,4)+SMALL(V6:AO6,5)+SMALL(V6:AO6,6)+SMALL(V6:AO6,7)+SMALL(V6:AO6,8)+SMALL(V6:AO6,9)+SMALL(V6:AO6,10)+SMALL(V6:AO6,11)+SMALL(V6:AO6,12))/12</f>
        <v>8.4024166666666655</v>
      </c>
      <c r="AS6" s="24" t="s">
        <v>84</v>
      </c>
    </row>
    <row r="7" spans="1:45" ht="14.25" customHeight="1" x14ac:dyDescent="0.25">
      <c r="A7" t="s">
        <v>30</v>
      </c>
      <c r="B7" s="24">
        <v>15.099</v>
      </c>
      <c r="C7" s="24">
        <v>11.625</v>
      </c>
      <c r="D7" s="24">
        <v>8.7319999999999993</v>
      </c>
      <c r="E7" s="24">
        <v>8.6929999999999996</v>
      </c>
      <c r="F7" s="24">
        <v>12.561999999999999</v>
      </c>
      <c r="G7" s="24">
        <v>17.135999999999999</v>
      </c>
      <c r="H7" s="24">
        <v>11.238</v>
      </c>
      <c r="I7" s="5">
        <v>9.3620000000000001</v>
      </c>
      <c r="J7" s="5">
        <v>14.878</v>
      </c>
      <c r="K7" s="24">
        <v>11.8</v>
      </c>
      <c r="L7" s="24">
        <v>14.884</v>
      </c>
      <c r="M7" s="24">
        <v>11.653</v>
      </c>
      <c r="N7" s="24">
        <v>7.375</v>
      </c>
      <c r="O7" s="24">
        <v>9.1240000000000006</v>
      </c>
      <c r="P7" s="24">
        <v>9.407</v>
      </c>
      <c r="Q7" s="24">
        <v>10.75</v>
      </c>
      <c r="R7" s="24">
        <v>8.69</v>
      </c>
      <c r="S7" s="24">
        <v>11.884</v>
      </c>
      <c r="T7" s="24">
        <v>12.282999999999999</v>
      </c>
      <c r="U7" s="24">
        <v>9.0229999999999997</v>
      </c>
      <c r="V7" s="16">
        <f t="shared" si="20"/>
        <v>15.099</v>
      </c>
      <c r="W7" s="16">
        <f t="shared" si="0"/>
        <v>8.7319999999999993</v>
      </c>
      <c r="X7" s="16">
        <f t="shared" si="1"/>
        <v>12.561999999999999</v>
      </c>
      <c r="Y7" s="16">
        <f t="shared" si="2"/>
        <v>11.238</v>
      </c>
      <c r="Z7" s="16">
        <f t="shared" si="3"/>
        <v>14.878</v>
      </c>
      <c r="AA7" s="16">
        <f t="shared" si="4"/>
        <v>14.884</v>
      </c>
      <c r="AB7" s="16">
        <f t="shared" si="5"/>
        <v>7.375</v>
      </c>
      <c r="AC7" s="16">
        <f t="shared" si="6"/>
        <v>9.407</v>
      </c>
      <c r="AD7" s="16">
        <f t="shared" si="21"/>
        <v>8.69</v>
      </c>
      <c r="AE7" s="16">
        <f t="shared" si="22"/>
        <v>12.282999999999999</v>
      </c>
      <c r="AF7" s="17">
        <f t="shared" si="7"/>
        <v>11.625</v>
      </c>
      <c r="AG7" s="17">
        <f t="shared" si="8"/>
        <v>8.6929999999999996</v>
      </c>
      <c r="AH7" s="17">
        <f t="shared" si="9"/>
        <v>17.135999999999999</v>
      </c>
      <c r="AI7" s="17">
        <f t="shared" si="10"/>
        <v>9.3620000000000001</v>
      </c>
      <c r="AJ7" s="17">
        <f t="shared" si="11"/>
        <v>11.8</v>
      </c>
      <c r="AK7" s="17">
        <f t="shared" si="12"/>
        <v>11.653</v>
      </c>
      <c r="AL7" s="17">
        <f t="shared" si="13"/>
        <v>9.1240000000000006</v>
      </c>
      <c r="AM7" s="17">
        <f t="shared" si="14"/>
        <v>10.75</v>
      </c>
      <c r="AN7" s="17">
        <f t="shared" si="23"/>
        <v>11.884</v>
      </c>
      <c r="AO7" s="17">
        <f t="shared" si="24"/>
        <v>9.0229999999999997</v>
      </c>
      <c r="AP7" s="24">
        <f t="shared" si="25"/>
        <v>9.6208333333333318</v>
      </c>
      <c r="AQ7" s="24">
        <f t="shared" si="16"/>
        <v>11.514799999999999</v>
      </c>
      <c r="AR7" s="24">
        <f t="shared" si="26"/>
        <v>9.6393333333333331</v>
      </c>
      <c r="AS7" s="24">
        <f t="shared" ref="AS7:AS37" si="27">SUM(V7:AO7)/20</f>
        <v>11.309900000000001</v>
      </c>
    </row>
    <row r="8" spans="1:45" ht="14.25" hidden="1" customHeight="1" x14ac:dyDescent="0.25">
      <c r="A8" t="s">
        <v>31</v>
      </c>
      <c r="B8" s="24"/>
      <c r="C8" s="24"/>
      <c r="D8" s="24"/>
      <c r="E8" s="24"/>
      <c r="F8" s="24"/>
      <c r="G8" s="24"/>
      <c r="H8" s="24"/>
      <c r="I8" s="5"/>
      <c r="J8" s="5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16">
        <f t="shared" si="20"/>
        <v>0</v>
      </c>
      <c r="W8" s="16">
        <f t="shared" si="0"/>
        <v>0</v>
      </c>
      <c r="X8" s="16">
        <f t="shared" si="1"/>
        <v>0</v>
      </c>
      <c r="Y8" s="16">
        <f t="shared" si="2"/>
        <v>0</v>
      </c>
      <c r="Z8" s="16">
        <f t="shared" si="3"/>
        <v>0</v>
      </c>
      <c r="AA8" s="16">
        <f t="shared" si="4"/>
        <v>0</v>
      </c>
      <c r="AB8" s="16">
        <f t="shared" si="5"/>
        <v>0</v>
      </c>
      <c r="AC8" s="16">
        <f t="shared" si="6"/>
        <v>0</v>
      </c>
      <c r="AD8" s="16">
        <f t="shared" si="21"/>
        <v>0</v>
      </c>
      <c r="AE8" s="16">
        <f t="shared" si="22"/>
        <v>0</v>
      </c>
      <c r="AF8" s="17">
        <f t="shared" si="7"/>
        <v>0</v>
      </c>
      <c r="AG8" s="17">
        <f t="shared" si="8"/>
        <v>0</v>
      </c>
      <c r="AH8" s="17">
        <f t="shared" si="9"/>
        <v>0</v>
      </c>
      <c r="AI8" s="17">
        <f t="shared" si="10"/>
        <v>0</v>
      </c>
      <c r="AJ8" s="17">
        <f t="shared" si="11"/>
        <v>0</v>
      </c>
      <c r="AK8" s="17">
        <f t="shared" si="12"/>
        <v>0</v>
      </c>
      <c r="AL8" s="17">
        <f t="shared" si="13"/>
        <v>0</v>
      </c>
      <c r="AM8" s="17">
        <f t="shared" si="14"/>
        <v>0</v>
      </c>
      <c r="AN8" s="17">
        <f t="shared" si="23"/>
        <v>0</v>
      </c>
      <c r="AO8" s="17">
        <f t="shared" si="24"/>
        <v>0</v>
      </c>
      <c r="AP8" s="24">
        <f t="shared" si="25"/>
        <v>0</v>
      </c>
      <c r="AQ8" s="24">
        <f t="shared" si="16"/>
        <v>0</v>
      </c>
      <c r="AR8" s="24">
        <f t="shared" si="26"/>
        <v>0</v>
      </c>
      <c r="AS8" s="24">
        <f t="shared" si="27"/>
        <v>0</v>
      </c>
    </row>
    <row r="9" spans="1:45" ht="14.25" hidden="1" customHeight="1" x14ac:dyDescent="0.25">
      <c r="A9" t="s">
        <v>32</v>
      </c>
      <c r="B9" s="24"/>
      <c r="C9" s="24"/>
      <c r="D9" s="24"/>
      <c r="E9" s="24"/>
      <c r="F9" s="24"/>
      <c r="G9" s="24"/>
      <c r="H9" s="24"/>
      <c r="I9" s="5"/>
      <c r="J9" s="5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16">
        <f t="shared" si="20"/>
        <v>0</v>
      </c>
      <c r="W9" s="16">
        <f t="shared" si="0"/>
        <v>0</v>
      </c>
      <c r="X9" s="16">
        <f t="shared" si="1"/>
        <v>0</v>
      </c>
      <c r="Y9" s="16">
        <f t="shared" si="2"/>
        <v>0</v>
      </c>
      <c r="Z9" s="16">
        <f t="shared" si="3"/>
        <v>0</v>
      </c>
      <c r="AA9" s="16">
        <f t="shared" si="4"/>
        <v>0</v>
      </c>
      <c r="AB9" s="16">
        <f t="shared" si="5"/>
        <v>0</v>
      </c>
      <c r="AC9" s="16">
        <f t="shared" si="6"/>
        <v>0</v>
      </c>
      <c r="AD9" s="16">
        <f t="shared" si="21"/>
        <v>0</v>
      </c>
      <c r="AE9" s="16">
        <f t="shared" si="22"/>
        <v>0</v>
      </c>
      <c r="AF9" s="17">
        <f t="shared" si="7"/>
        <v>0</v>
      </c>
      <c r="AG9" s="17">
        <f t="shared" si="8"/>
        <v>0</v>
      </c>
      <c r="AH9" s="17">
        <f t="shared" si="9"/>
        <v>0</v>
      </c>
      <c r="AI9" s="17">
        <f t="shared" si="10"/>
        <v>0</v>
      </c>
      <c r="AJ9" s="17">
        <f t="shared" si="11"/>
        <v>0</v>
      </c>
      <c r="AK9" s="17">
        <f t="shared" si="12"/>
        <v>0</v>
      </c>
      <c r="AL9" s="17">
        <f t="shared" si="13"/>
        <v>0</v>
      </c>
      <c r="AM9" s="17">
        <f t="shared" si="14"/>
        <v>0</v>
      </c>
      <c r="AN9" s="17">
        <f t="shared" si="23"/>
        <v>0</v>
      </c>
      <c r="AO9" s="17">
        <f t="shared" si="24"/>
        <v>0</v>
      </c>
      <c r="AP9" s="24">
        <f t="shared" si="25"/>
        <v>0</v>
      </c>
      <c r="AQ9" s="24">
        <f t="shared" si="16"/>
        <v>0</v>
      </c>
      <c r="AR9" s="24">
        <f t="shared" si="26"/>
        <v>0</v>
      </c>
      <c r="AS9" s="24">
        <f t="shared" si="27"/>
        <v>0</v>
      </c>
    </row>
    <row r="10" spans="1:45" ht="14.25" hidden="1" customHeight="1" x14ac:dyDescent="0.25">
      <c r="A10" t="s">
        <v>33</v>
      </c>
      <c r="B10" s="24"/>
      <c r="C10" s="24"/>
      <c r="D10" s="24"/>
      <c r="E10" s="24"/>
      <c r="F10" s="24">
        <v>8.16</v>
      </c>
      <c r="G10" s="24">
        <v>8.5069999999999997</v>
      </c>
      <c r="H10" s="24">
        <v>6.2930000000000001</v>
      </c>
      <c r="I10" s="5">
        <v>8.9529999999999994</v>
      </c>
      <c r="J10" s="5"/>
      <c r="K10" s="24"/>
      <c r="L10" s="24"/>
      <c r="M10" s="24"/>
      <c r="N10" s="24">
        <v>11.994999999999999</v>
      </c>
      <c r="O10" s="24">
        <v>6.49</v>
      </c>
      <c r="P10" s="24">
        <v>7.1959999999999997</v>
      </c>
      <c r="Q10" s="24">
        <v>8.4079999999999995</v>
      </c>
      <c r="R10" s="24"/>
      <c r="S10" s="24"/>
      <c r="T10" s="24"/>
      <c r="U10" s="24"/>
      <c r="V10" s="16"/>
      <c r="W10" s="16"/>
      <c r="X10" s="16">
        <f t="shared" si="1"/>
        <v>8.16</v>
      </c>
      <c r="Y10" s="16">
        <f t="shared" si="2"/>
        <v>6.2930000000000001</v>
      </c>
      <c r="Z10" s="16"/>
      <c r="AA10" s="16"/>
      <c r="AB10" s="16">
        <f t="shared" si="5"/>
        <v>11.994999999999999</v>
      </c>
      <c r="AC10" s="16">
        <f t="shared" si="6"/>
        <v>7.1959999999999997</v>
      </c>
      <c r="AD10" s="16">
        <f t="shared" si="21"/>
        <v>0</v>
      </c>
      <c r="AE10" s="16">
        <f t="shared" si="22"/>
        <v>0</v>
      </c>
      <c r="AF10" s="17"/>
      <c r="AG10" s="17"/>
      <c r="AH10" s="17">
        <f t="shared" si="9"/>
        <v>8.5069999999999997</v>
      </c>
      <c r="AI10" s="17">
        <f t="shared" si="10"/>
        <v>8.9529999999999994</v>
      </c>
      <c r="AJ10" s="17"/>
      <c r="AK10" s="17"/>
      <c r="AL10" s="17">
        <f t="shared" si="13"/>
        <v>6.49</v>
      </c>
      <c r="AM10" s="17">
        <f t="shared" si="14"/>
        <v>8.4079999999999995</v>
      </c>
      <c r="AN10" s="17">
        <f t="shared" si="23"/>
        <v>0</v>
      </c>
      <c r="AO10" s="17">
        <f t="shared" si="24"/>
        <v>0</v>
      </c>
      <c r="AP10" s="24">
        <f t="shared" si="25"/>
        <v>5.6073333333333331</v>
      </c>
      <c r="AQ10" s="24">
        <f t="shared" si="16"/>
        <v>3.3643999999999998</v>
      </c>
      <c r="AR10" s="24">
        <f t="shared" si="26"/>
        <v>5.500166666666666</v>
      </c>
      <c r="AS10" s="24">
        <f t="shared" si="27"/>
        <v>3.3000999999999996</v>
      </c>
    </row>
    <row r="11" spans="1:45" ht="14.25" hidden="1" customHeight="1" x14ac:dyDescent="0.25">
      <c r="A11" t="s">
        <v>34</v>
      </c>
      <c r="B11" s="24" t="s">
        <v>26</v>
      </c>
      <c r="C11" s="24">
        <v>12.423</v>
      </c>
      <c r="D11" s="24">
        <v>15.651999999999999</v>
      </c>
      <c r="E11" s="24">
        <v>11.426</v>
      </c>
      <c r="F11" s="24"/>
      <c r="G11" s="24"/>
      <c r="H11" s="24"/>
      <c r="I11" s="5"/>
      <c r="J11" s="5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16" t="str">
        <f t="shared" si="20"/>
        <v/>
      </c>
      <c r="W11" s="16">
        <f t="shared" si="0"/>
        <v>15.651999999999999</v>
      </c>
      <c r="X11" s="16">
        <f t="shared" si="1"/>
        <v>0</v>
      </c>
      <c r="Y11" s="16">
        <f t="shared" si="2"/>
        <v>0</v>
      </c>
      <c r="Z11" s="16">
        <f t="shared" si="3"/>
        <v>0</v>
      </c>
      <c r="AA11" s="16">
        <f t="shared" si="4"/>
        <v>0</v>
      </c>
      <c r="AB11" s="16">
        <f t="shared" si="5"/>
        <v>0</v>
      </c>
      <c r="AC11" s="16">
        <f t="shared" si="6"/>
        <v>0</v>
      </c>
      <c r="AD11" s="16">
        <f t="shared" si="21"/>
        <v>0</v>
      </c>
      <c r="AE11" s="16">
        <f t="shared" si="22"/>
        <v>0</v>
      </c>
      <c r="AF11" s="17">
        <f t="shared" si="7"/>
        <v>12.423</v>
      </c>
      <c r="AG11" s="17">
        <f t="shared" si="8"/>
        <v>11.426</v>
      </c>
      <c r="AH11" s="17">
        <f t="shared" si="9"/>
        <v>0</v>
      </c>
      <c r="AI11" s="17">
        <f t="shared" si="10"/>
        <v>0</v>
      </c>
      <c r="AJ11" s="17">
        <f t="shared" si="11"/>
        <v>0</v>
      </c>
      <c r="AK11" s="17">
        <f t="shared" si="12"/>
        <v>0</v>
      </c>
      <c r="AL11" s="17">
        <f t="shared" si="13"/>
        <v>0</v>
      </c>
      <c r="AM11" s="17">
        <f t="shared" si="14"/>
        <v>0</v>
      </c>
      <c r="AN11" s="17">
        <f t="shared" si="23"/>
        <v>0</v>
      </c>
      <c r="AO11" s="17">
        <f t="shared" si="24"/>
        <v>0</v>
      </c>
      <c r="AP11" s="24">
        <f t="shared" si="25"/>
        <v>0</v>
      </c>
      <c r="AQ11" s="24">
        <f t="shared" si="16"/>
        <v>1.5651999999999999</v>
      </c>
      <c r="AR11" s="24">
        <f t="shared" si="26"/>
        <v>0</v>
      </c>
      <c r="AS11" s="24">
        <f t="shared" si="27"/>
        <v>1.97505</v>
      </c>
    </row>
    <row r="12" spans="1:45" ht="14.25" customHeight="1" x14ac:dyDescent="0.25">
      <c r="A12" t="s">
        <v>35</v>
      </c>
      <c r="B12" s="24">
        <v>9.3940000000000001</v>
      </c>
      <c r="C12" s="24">
        <v>8.1370000000000005</v>
      </c>
      <c r="D12" s="24">
        <v>10.279</v>
      </c>
      <c r="E12" s="24">
        <v>8.7959999999999994</v>
      </c>
      <c r="F12" s="24">
        <v>10.225</v>
      </c>
      <c r="G12" s="24">
        <v>6.8529999999999998</v>
      </c>
      <c r="H12" s="24">
        <v>6.2439999999999998</v>
      </c>
      <c r="I12" s="24">
        <v>7.3849999999999998</v>
      </c>
      <c r="J12" s="24">
        <v>11.077999999999999</v>
      </c>
      <c r="K12" s="24">
        <v>9.14</v>
      </c>
      <c r="L12" s="24"/>
      <c r="M12" s="24"/>
      <c r="N12" s="24">
        <v>6.13</v>
      </c>
      <c r="O12" s="24">
        <v>6.8360000000000003</v>
      </c>
      <c r="P12" s="24">
        <v>8.0939999999999994</v>
      </c>
      <c r="Q12" s="24">
        <v>7.024</v>
      </c>
      <c r="R12" s="24">
        <v>8.2889999999999997</v>
      </c>
      <c r="S12" s="24">
        <v>6.1130000000000004</v>
      </c>
      <c r="T12" s="24">
        <v>5.29</v>
      </c>
      <c r="U12" s="24">
        <v>8.73</v>
      </c>
      <c r="V12" s="16">
        <f t="shared" si="20"/>
        <v>9.3940000000000001</v>
      </c>
      <c r="W12" s="16">
        <f t="shared" si="0"/>
        <v>10.279</v>
      </c>
      <c r="X12" s="16">
        <f t="shared" si="1"/>
        <v>10.225</v>
      </c>
      <c r="Y12" s="16">
        <f t="shared" si="2"/>
        <v>6.2439999999999998</v>
      </c>
      <c r="Z12" s="16">
        <f t="shared" si="3"/>
        <v>11.077999999999999</v>
      </c>
      <c r="AA12" s="16"/>
      <c r="AB12" s="16">
        <f t="shared" si="5"/>
        <v>6.13</v>
      </c>
      <c r="AC12" s="16">
        <f t="shared" si="6"/>
        <v>8.0939999999999994</v>
      </c>
      <c r="AD12" s="16">
        <f t="shared" si="21"/>
        <v>8.2889999999999997</v>
      </c>
      <c r="AE12" s="16">
        <f t="shared" si="22"/>
        <v>5.29</v>
      </c>
      <c r="AF12" s="17">
        <f t="shared" si="7"/>
        <v>8.1370000000000005</v>
      </c>
      <c r="AG12" s="17">
        <f t="shared" si="8"/>
        <v>8.7959999999999994</v>
      </c>
      <c r="AH12" s="17">
        <f t="shared" si="9"/>
        <v>6.8529999999999998</v>
      </c>
      <c r="AI12" s="17">
        <f t="shared" si="10"/>
        <v>7.3849999999999998</v>
      </c>
      <c r="AJ12" s="17">
        <f t="shared" si="11"/>
        <v>9.14</v>
      </c>
      <c r="AK12" s="17"/>
      <c r="AL12" s="17">
        <f t="shared" si="13"/>
        <v>6.8360000000000003</v>
      </c>
      <c r="AM12" s="17">
        <f t="shared" si="14"/>
        <v>7.024</v>
      </c>
      <c r="AN12" s="17">
        <f t="shared" si="23"/>
        <v>6.1130000000000004</v>
      </c>
      <c r="AO12" s="17">
        <f t="shared" si="24"/>
        <v>8.73</v>
      </c>
      <c r="AP12" s="24">
        <f>(SMALL(V12:AE12,1)+SMALL(V12:AE12,2)+SMALL(V12:AE12,3)+SMALL(V12:AE12,4)+SMALL(V12:AE12,5)+SMALL(V12:AE12,6))/6</f>
        <v>7.2401666666666671</v>
      </c>
      <c r="AQ12" s="24" t="s">
        <v>84</v>
      </c>
      <c r="AR12" s="24">
        <f>(SMALL(V12:AO12,1)+SMALL(V12:AO12,2)+SMALL(V12:AO12,3)+SMALL(V12:AO12,4)+SMALL(V12:AO12,5)+SMALL(V12:AO12,6)+SMALL(V12:AO12,7)+SMALL(V12:AO12,8)+SMALL(V12:AO12,9)+SMALL(V12:AO12,10)+SMALL(V12:AO12,11)+SMALL(V12:AO12,12))/12</f>
        <v>7.09375</v>
      </c>
      <c r="AS12" s="24" t="s">
        <v>84</v>
      </c>
    </row>
    <row r="13" spans="1:45" ht="14.25" customHeight="1" x14ac:dyDescent="0.25">
      <c r="A13" t="s">
        <v>36</v>
      </c>
      <c r="B13" s="24">
        <v>13.446</v>
      </c>
      <c r="C13" s="24">
        <v>13.603</v>
      </c>
      <c r="D13" s="24">
        <v>11.182</v>
      </c>
      <c r="E13" s="24">
        <v>10.531000000000001</v>
      </c>
      <c r="F13" s="24">
        <v>21.459</v>
      </c>
      <c r="G13" s="24">
        <v>9.6750000000000007</v>
      </c>
      <c r="H13" s="24">
        <v>16.933</v>
      </c>
      <c r="I13" s="24">
        <v>31.062000000000001</v>
      </c>
      <c r="J13" s="24">
        <v>10.231999999999999</v>
      </c>
      <c r="K13" s="24">
        <v>15.868</v>
      </c>
      <c r="L13" s="24">
        <v>7.0039999999999996</v>
      </c>
      <c r="M13" s="24">
        <v>21.234999999999999</v>
      </c>
      <c r="N13" s="24"/>
      <c r="O13" s="24"/>
      <c r="P13" s="24"/>
      <c r="Q13" s="24"/>
      <c r="R13" s="24">
        <v>11.944000000000001</v>
      </c>
      <c r="S13" s="24">
        <v>11.329000000000001</v>
      </c>
      <c r="T13" s="24">
        <v>13.305999999999999</v>
      </c>
      <c r="U13" s="24">
        <v>15.704000000000001</v>
      </c>
      <c r="V13" s="16">
        <f t="shared" si="20"/>
        <v>13.446</v>
      </c>
      <c r="W13" s="16">
        <f t="shared" si="0"/>
        <v>11.182</v>
      </c>
      <c r="X13" s="16">
        <f t="shared" si="1"/>
        <v>21.459</v>
      </c>
      <c r="Y13" s="16">
        <f t="shared" si="2"/>
        <v>16.933</v>
      </c>
      <c r="Z13" s="16">
        <f t="shared" si="3"/>
        <v>10.231999999999999</v>
      </c>
      <c r="AA13" s="16">
        <f t="shared" si="4"/>
        <v>7.0039999999999996</v>
      </c>
      <c r="AB13" s="16"/>
      <c r="AC13" s="16"/>
      <c r="AD13" s="16">
        <f t="shared" si="21"/>
        <v>11.944000000000001</v>
      </c>
      <c r="AE13" s="16">
        <f t="shared" si="22"/>
        <v>13.305999999999999</v>
      </c>
      <c r="AF13" s="17">
        <f t="shared" si="7"/>
        <v>13.603</v>
      </c>
      <c r="AG13" s="17">
        <f t="shared" si="8"/>
        <v>10.531000000000001</v>
      </c>
      <c r="AH13" s="17">
        <f t="shared" si="9"/>
        <v>9.6750000000000007</v>
      </c>
      <c r="AI13" s="17">
        <f t="shared" si="10"/>
        <v>31.062000000000001</v>
      </c>
      <c r="AJ13" s="17">
        <f t="shared" si="11"/>
        <v>15.868</v>
      </c>
      <c r="AK13" s="17">
        <f t="shared" si="12"/>
        <v>21.234999999999999</v>
      </c>
      <c r="AL13" s="17"/>
      <c r="AM13" s="17"/>
      <c r="AN13" s="17">
        <f t="shared" si="23"/>
        <v>11.329000000000001</v>
      </c>
      <c r="AO13" s="17">
        <f t="shared" si="24"/>
        <v>15.704000000000001</v>
      </c>
      <c r="AP13" s="24">
        <f t="shared" si="25"/>
        <v>11.185666666666668</v>
      </c>
      <c r="AQ13" s="24" t="s">
        <v>84</v>
      </c>
      <c r="AR13" s="24">
        <f t="shared" si="26"/>
        <v>11.985333333333331</v>
      </c>
      <c r="AS13" s="24" t="s">
        <v>84</v>
      </c>
    </row>
    <row r="14" spans="1:45" ht="14.25" hidden="1" customHeight="1" x14ac:dyDescent="0.25">
      <c r="A14" t="s">
        <v>37</v>
      </c>
      <c r="B14" s="24"/>
      <c r="C14" s="24"/>
      <c r="D14" s="24"/>
      <c r="E14" s="24"/>
      <c r="F14" s="24"/>
      <c r="G14" s="24"/>
      <c r="H14" s="24"/>
      <c r="I14" s="5"/>
      <c r="J14" s="5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16">
        <f t="shared" si="20"/>
        <v>0</v>
      </c>
      <c r="W14" s="16">
        <f t="shared" si="0"/>
        <v>0</v>
      </c>
      <c r="X14" s="16">
        <f t="shared" si="1"/>
        <v>0</v>
      </c>
      <c r="Y14" s="16">
        <f t="shared" si="2"/>
        <v>0</v>
      </c>
      <c r="Z14" s="16">
        <f t="shared" si="3"/>
        <v>0</v>
      </c>
      <c r="AA14" s="16">
        <f t="shared" si="4"/>
        <v>0</v>
      </c>
      <c r="AB14" s="16">
        <f t="shared" ref="AB13:AB14" si="28">IF(N14="dq","",N14)</f>
        <v>0</v>
      </c>
      <c r="AC14" s="16">
        <f t="shared" ref="AC13:AC14" si="29">IF(P14="dq","",P14)</f>
        <v>0</v>
      </c>
      <c r="AD14" s="16">
        <f t="shared" si="21"/>
        <v>0</v>
      </c>
      <c r="AE14" s="16">
        <f t="shared" si="22"/>
        <v>0</v>
      </c>
      <c r="AF14" s="17">
        <f t="shared" si="7"/>
        <v>0</v>
      </c>
      <c r="AG14" s="17">
        <f t="shared" si="8"/>
        <v>0</v>
      </c>
      <c r="AH14" s="17">
        <f t="shared" si="9"/>
        <v>0</v>
      </c>
      <c r="AI14" s="17">
        <f t="shared" si="10"/>
        <v>0</v>
      </c>
      <c r="AJ14" s="17">
        <f t="shared" si="11"/>
        <v>0</v>
      </c>
      <c r="AK14" s="17">
        <f t="shared" si="12"/>
        <v>0</v>
      </c>
      <c r="AL14" s="17"/>
      <c r="AM14" s="17"/>
      <c r="AN14" s="17">
        <f t="shared" si="23"/>
        <v>0</v>
      </c>
      <c r="AO14" s="17">
        <f t="shared" si="24"/>
        <v>0</v>
      </c>
      <c r="AP14" s="24">
        <f t="shared" si="25"/>
        <v>0</v>
      </c>
      <c r="AQ14" s="24">
        <f t="shared" si="16"/>
        <v>0</v>
      </c>
      <c r="AR14" s="24">
        <f t="shared" si="26"/>
        <v>0</v>
      </c>
      <c r="AS14" s="24">
        <f t="shared" si="27"/>
        <v>0</v>
      </c>
    </row>
    <row r="15" spans="1:45" ht="14.25" customHeight="1" x14ac:dyDescent="0.25">
      <c r="A15" t="s">
        <v>38</v>
      </c>
      <c r="B15" s="24" t="s">
        <v>26</v>
      </c>
      <c r="C15" s="24" t="s">
        <v>26</v>
      </c>
      <c r="D15" s="24">
        <v>7.6520000000000001</v>
      </c>
      <c r="E15" s="24">
        <v>8.1839999999999993</v>
      </c>
      <c r="F15" s="24">
        <v>9.5980000000000008</v>
      </c>
      <c r="G15" s="24">
        <v>7.6340000000000003</v>
      </c>
      <c r="H15" s="24">
        <v>7.1589999999999998</v>
      </c>
      <c r="I15" s="24">
        <v>6.1639999999999997</v>
      </c>
      <c r="J15" s="24">
        <v>11.209</v>
      </c>
      <c r="K15" s="24">
        <v>10.026</v>
      </c>
      <c r="L15" s="24">
        <v>14.432</v>
      </c>
      <c r="M15" s="24">
        <v>12.356999999999999</v>
      </c>
      <c r="N15" s="24"/>
      <c r="O15" s="24"/>
      <c r="P15" s="24"/>
      <c r="Q15" s="24"/>
      <c r="R15" s="24">
        <v>8.0820000000000007</v>
      </c>
      <c r="S15" s="24">
        <v>11.07</v>
      </c>
      <c r="T15" s="24">
        <v>9.8119999999999994</v>
      </c>
      <c r="U15" s="24">
        <v>9.0060000000000002</v>
      </c>
      <c r="V15" s="16" t="str">
        <f t="shared" si="20"/>
        <v/>
      </c>
      <c r="W15" s="16">
        <f t="shared" si="0"/>
        <v>7.6520000000000001</v>
      </c>
      <c r="X15" s="16">
        <f t="shared" si="1"/>
        <v>9.5980000000000008</v>
      </c>
      <c r="Y15" s="16">
        <f t="shared" si="2"/>
        <v>7.1589999999999998</v>
      </c>
      <c r="Z15" s="16">
        <f t="shared" si="3"/>
        <v>11.209</v>
      </c>
      <c r="AA15" s="16">
        <f t="shared" si="4"/>
        <v>14.432</v>
      </c>
      <c r="AB15" s="16"/>
      <c r="AC15" s="16"/>
      <c r="AD15" s="16">
        <f t="shared" si="21"/>
        <v>8.0820000000000007</v>
      </c>
      <c r="AE15" s="16">
        <f t="shared" si="22"/>
        <v>9.8119999999999994</v>
      </c>
      <c r="AF15" s="17" t="str">
        <f t="shared" si="7"/>
        <v/>
      </c>
      <c r="AG15" s="17">
        <f t="shared" si="8"/>
        <v>8.1839999999999993</v>
      </c>
      <c r="AH15" s="17">
        <f t="shared" si="9"/>
        <v>7.6340000000000003</v>
      </c>
      <c r="AI15" s="17">
        <f t="shared" si="10"/>
        <v>6.1639999999999997</v>
      </c>
      <c r="AJ15" s="17">
        <f t="shared" si="11"/>
        <v>10.026</v>
      </c>
      <c r="AK15" s="17">
        <f t="shared" si="12"/>
        <v>12.356999999999999</v>
      </c>
      <c r="AL15" s="17"/>
      <c r="AM15" s="17"/>
      <c r="AN15" s="17">
        <f t="shared" si="23"/>
        <v>11.07</v>
      </c>
      <c r="AO15" s="17">
        <f t="shared" si="24"/>
        <v>9.0060000000000002</v>
      </c>
      <c r="AP15" s="24">
        <f>(SMALL(V15:AE15,1)+SMALL(V15:AE15,2)+SMALL(V15:AE15,3)+SMALL(V15:AE15,4)+SMALL(V15:AE15,5)+SMALL(V15:AE15,6))/6</f>
        <v>8.9186666666666667</v>
      </c>
      <c r="AQ15" s="24" t="s">
        <v>84</v>
      </c>
      <c r="AR15" s="24">
        <f>(SMALL(V15:AO15,1)+SMALL(V15:AO15,2)+SMALL(V15:AO15,3)+SMALL(V15:AO15,4)+SMALL(V15:AO15,5)+SMALL(V15:AO15,6)+SMALL(V15:AO15,7)+SMALL(V15:AO15,8)+SMALL(V15:AO15,9)+SMALL(V15:AO15,10)+SMALL(V15:AO15,11)+SMALL(V15:AO15,12))/12</f>
        <v>8.799666666666667</v>
      </c>
      <c r="AS15" s="24" t="s">
        <v>84</v>
      </c>
    </row>
    <row r="16" spans="1:45" ht="14.25" customHeight="1" x14ac:dyDescent="0.25">
      <c r="A16" t="s">
        <v>39</v>
      </c>
      <c r="B16" s="24">
        <v>11.337</v>
      </c>
      <c r="C16" s="24">
        <v>11.613</v>
      </c>
      <c r="D16" s="24">
        <v>12.012</v>
      </c>
      <c r="E16" s="24">
        <v>12.79</v>
      </c>
      <c r="F16" s="24">
        <v>11.818</v>
      </c>
      <c r="G16" s="24">
        <v>7.6479999999999997</v>
      </c>
      <c r="H16" s="24">
        <v>6.7240000000000002</v>
      </c>
      <c r="I16" s="24">
        <v>16.274000000000001</v>
      </c>
      <c r="J16" s="24">
        <v>11.747</v>
      </c>
      <c r="K16" s="24">
        <v>9.4559999999999995</v>
      </c>
      <c r="L16" s="24">
        <v>9.32</v>
      </c>
      <c r="M16" s="24">
        <v>10.898999999999999</v>
      </c>
      <c r="N16" s="24"/>
      <c r="O16" s="24"/>
      <c r="P16" s="24"/>
      <c r="Q16" s="24"/>
      <c r="R16" s="24"/>
      <c r="S16" s="24"/>
      <c r="T16" s="24"/>
      <c r="U16" s="24"/>
      <c r="V16" s="16">
        <f t="shared" si="20"/>
        <v>11.337</v>
      </c>
      <c r="W16" s="16">
        <f t="shared" si="0"/>
        <v>12.012</v>
      </c>
      <c r="X16" s="16">
        <f t="shared" si="1"/>
        <v>11.818</v>
      </c>
      <c r="Y16" s="16">
        <f t="shared" si="2"/>
        <v>6.7240000000000002</v>
      </c>
      <c r="Z16" s="16">
        <f t="shared" si="3"/>
        <v>11.747</v>
      </c>
      <c r="AA16" s="16">
        <f t="shared" si="4"/>
        <v>9.32</v>
      </c>
      <c r="AB16" s="16"/>
      <c r="AC16" s="16"/>
      <c r="AD16" s="16"/>
      <c r="AE16" s="16"/>
      <c r="AF16" s="17">
        <f t="shared" si="7"/>
        <v>11.613</v>
      </c>
      <c r="AG16" s="17">
        <f t="shared" si="8"/>
        <v>12.79</v>
      </c>
      <c r="AH16" s="17">
        <f t="shared" si="9"/>
        <v>7.6479999999999997</v>
      </c>
      <c r="AI16" s="17">
        <f t="shared" si="10"/>
        <v>16.274000000000001</v>
      </c>
      <c r="AJ16" s="17">
        <f t="shared" si="11"/>
        <v>9.4559999999999995</v>
      </c>
      <c r="AK16" s="17">
        <f t="shared" si="12"/>
        <v>10.898999999999999</v>
      </c>
      <c r="AL16" s="17"/>
      <c r="AM16" s="17"/>
      <c r="AN16" s="17"/>
      <c r="AO16" s="17"/>
      <c r="AP16" s="24">
        <f t="shared" si="25"/>
        <v>10.493</v>
      </c>
      <c r="AQ16" s="24" t="s">
        <v>84</v>
      </c>
      <c r="AR16" s="24">
        <f t="shared" si="26"/>
        <v>10.969833333333334</v>
      </c>
      <c r="AS16" s="24" t="s">
        <v>84</v>
      </c>
    </row>
    <row r="17" spans="1:45" ht="14.25" customHeight="1" x14ac:dyDescent="0.25">
      <c r="A17" t="s">
        <v>40</v>
      </c>
      <c r="B17" s="24">
        <v>7.67</v>
      </c>
      <c r="C17" s="24">
        <v>14.154</v>
      </c>
      <c r="D17" s="24">
        <v>5.4619999999999997</v>
      </c>
      <c r="E17" s="24">
        <v>8.2910000000000004</v>
      </c>
      <c r="F17" s="24">
        <v>8.6229999999999993</v>
      </c>
      <c r="G17" s="24">
        <v>9.6</v>
      </c>
      <c r="H17" s="24">
        <v>6.2649999999999997</v>
      </c>
      <c r="I17" s="24">
        <v>6.5190000000000001</v>
      </c>
      <c r="J17" s="24">
        <v>16.902000000000001</v>
      </c>
      <c r="K17" s="24">
        <v>14.253</v>
      </c>
      <c r="L17" s="24">
        <v>6.8079999999999998</v>
      </c>
      <c r="M17" s="24">
        <v>5.633</v>
      </c>
      <c r="N17" s="24">
        <v>7.9880000000000004</v>
      </c>
      <c r="O17" s="24">
        <v>8.0570000000000004</v>
      </c>
      <c r="P17" s="24">
        <v>8.3460000000000001</v>
      </c>
      <c r="Q17" s="24">
        <v>6.093</v>
      </c>
      <c r="R17" s="24">
        <v>4.5810000000000004</v>
      </c>
      <c r="S17" s="24">
        <v>6.8</v>
      </c>
      <c r="T17" s="24">
        <v>7.1669999999999998</v>
      </c>
      <c r="U17" s="24">
        <v>9.1950000000000003</v>
      </c>
      <c r="V17" s="16">
        <f t="shared" si="20"/>
        <v>7.67</v>
      </c>
      <c r="W17" s="16">
        <f t="shared" si="0"/>
        <v>5.4619999999999997</v>
      </c>
      <c r="X17" s="16">
        <f t="shared" si="1"/>
        <v>8.6229999999999993</v>
      </c>
      <c r="Y17" s="16">
        <f t="shared" si="2"/>
        <v>6.2649999999999997</v>
      </c>
      <c r="Z17" s="16">
        <f t="shared" si="3"/>
        <v>16.902000000000001</v>
      </c>
      <c r="AA17" s="16">
        <f t="shared" si="4"/>
        <v>6.8079999999999998</v>
      </c>
      <c r="AB17" s="16">
        <f t="shared" si="5"/>
        <v>7.9880000000000004</v>
      </c>
      <c r="AC17" s="16">
        <f t="shared" si="6"/>
        <v>8.3460000000000001</v>
      </c>
      <c r="AD17" s="16">
        <f t="shared" si="21"/>
        <v>4.5810000000000004</v>
      </c>
      <c r="AE17" s="16">
        <f t="shared" si="22"/>
        <v>7.1669999999999998</v>
      </c>
      <c r="AF17" s="17">
        <f t="shared" si="7"/>
        <v>14.154</v>
      </c>
      <c r="AG17" s="17">
        <f t="shared" si="8"/>
        <v>8.2910000000000004</v>
      </c>
      <c r="AH17" s="17">
        <f t="shared" si="9"/>
        <v>9.6</v>
      </c>
      <c r="AI17" s="17">
        <f t="shared" si="10"/>
        <v>6.5190000000000001</v>
      </c>
      <c r="AJ17" s="17">
        <f t="shared" si="11"/>
        <v>14.253</v>
      </c>
      <c r="AK17" s="17">
        <f t="shared" si="12"/>
        <v>5.633</v>
      </c>
      <c r="AL17" s="17">
        <f t="shared" si="13"/>
        <v>8.0570000000000004</v>
      </c>
      <c r="AM17" s="17">
        <f t="shared" si="14"/>
        <v>6.093</v>
      </c>
      <c r="AN17" s="17">
        <f t="shared" si="23"/>
        <v>6.8</v>
      </c>
      <c r="AO17" s="17">
        <f t="shared" si="24"/>
        <v>9.1950000000000003</v>
      </c>
      <c r="AP17" s="24">
        <f>(SMALL(V17:AE17,1)+SMALL(V17:AE17,2)+SMALL(V17:AE17,3)+SMALL(V17:AE17,4)+SMALL(V17:AE17,5)+SMALL(V17:AE17,6))/6</f>
        <v>6.3255000000000008</v>
      </c>
      <c r="AQ17" s="24">
        <f>SUM(V17:AE17)/10</f>
        <v>7.9811999999999994</v>
      </c>
      <c r="AR17" s="24">
        <f>(SMALL(V17:AO17,1)+SMALL(V17:AO17,2)+SMALL(V17:AO17,3)+SMALL(V17:AO17,4)+SMALL(V17:AO17,5)+SMALL(V17:AO17,6)+SMALL(V17:AO17,7)+SMALL(V17:AO17,8)+SMALL(V17:AO17,9)+SMALL(V17:AO17,10)+SMALL(V17:AO17,11)+SMALL(V17:AO17,12))/12</f>
        <v>6.5869166666666672</v>
      </c>
      <c r="AS17" s="24">
        <f>SUM(V17:AO17)/20</f>
        <v>8.4203499999999991</v>
      </c>
    </row>
    <row r="18" spans="1:45" ht="14.25" customHeight="1" x14ac:dyDescent="0.25">
      <c r="A18" t="s">
        <v>41</v>
      </c>
      <c r="B18" s="24">
        <v>5.1159999999999997</v>
      </c>
      <c r="C18" s="24">
        <v>5.665</v>
      </c>
      <c r="D18" s="24">
        <v>6.3339999999999996</v>
      </c>
      <c r="E18" s="24">
        <v>6.0750000000000002</v>
      </c>
      <c r="F18" s="24">
        <v>8.67</v>
      </c>
      <c r="G18" s="24">
        <v>7.4960000000000004</v>
      </c>
      <c r="H18" s="24">
        <v>5.0369999999999999</v>
      </c>
      <c r="I18" s="24">
        <v>9.0549999999999997</v>
      </c>
      <c r="J18" s="24">
        <v>18.102</v>
      </c>
      <c r="K18" s="24">
        <v>10.705</v>
      </c>
      <c r="L18" s="24">
        <v>5.0339999999999998</v>
      </c>
      <c r="M18" s="24">
        <v>7.0549999999999997</v>
      </c>
      <c r="N18" s="24">
        <v>4.5439999999999996</v>
      </c>
      <c r="O18" s="24">
        <v>5.32</v>
      </c>
      <c r="P18" s="24">
        <v>5.048</v>
      </c>
      <c r="Q18" s="24">
        <v>4.7080000000000002</v>
      </c>
      <c r="R18" s="24">
        <v>6.7960000000000003</v>
      </c>
      <c r="S18" s="24">
        <v>8.048</v>
      </c>
      <c r="T18" s="24">
        <v>6.1260000000000003</v>
      </c>
      <c r="U18" s="24">
        <v>4.07</v>
      </c>
      <c r="V18" s="16">
        <f t="shared" si="20"/>
        <v>5.1159999999999997</v>
      </c>
      <c r="W18" s="16">
        <f t="shared" si="0"/>
        <v>6.3339999999999996</v>
      </c>
      <c r="X18" s="16">
        <f t="shared" si="1"/>
        <v>8.67</v>
      </c>
      <c r="Y18" s="16">
        <f t="shared" si="2"/>
        <v>5.0369999999999999</v>
      </c>
      <c r="Z18" s="16">
        <f t="shared" si="3"/>
        <v>18.102</v>
      </c>
      <c r="AA18" s="16">
        <f t="shared" si="4"/>
        <v>5.0339999999999998</v>
      </c>
      <c r="AB18" s="16">
        <f t="shared" si="5"/>
        <v>4.5439999999999996</v>
      </c>
      <c r="AC18" s="16">
        <f t="shared" si="6"/>
        <v>5.048</v>
      </c>
      <c r="AD18" s="16">
        <f t="shared" si="21"/>
        <v>6.7960000000000003</v>
      </c>
      <c r="AE18" s="16">
        <f t="shared" si="22"/>
        <v>6.1260000000000003</v>
      </c>
      <c r="AF18" s="17">
        <f t="shared" si="7"/>
        <v>5.665</v>
      </c>
      <c r="AG18" s="17">
        <f t="shared" si="8"/>
        <v>6.0750000000000002</v>
      </c>
      <c r="AH18" s="17">
        <f t="shared" si="9"/>
        <v>7.4960000000000004</v>
      </c>
      <c r="AI18" s="17">
        <f t="shared" si="10"/>
        <v>9.0549999999999997</v>
      </c>
      <c r="AJ18" s="17">
        <f t="shared" si="11"/>
        <v>10.705</v>
      </c>
      <c r="AK18" s="17">
        <f t="shared" si="12"/>
        <v>7.0549999999999997</v>
      </c>
      <c r="AL18" s="17">
        <f t="shared" si="13"/>
        <v>5.32</v>
      </c>
      <c r="AM18" s="17">
        <f t="shared" si="14"/>
        <v>4.7080000000000002</v>
      </c>
      <c r="AN18" s="17">
        <f t="shared" si="23"/>
        <v>8.048</v>
      </c>
      <c r="AO18" s="17">
        <f t="shared" si="24"/>
        <v>4.07</v>
      </c>
      <c r="AP18" s="24">
        <f>(SMALL(V18:AE18,1)+SMALL(V18:AE18,2)+SMALL(V18:AE18,3)+SMALL(V18:AE18,4)+SMALL(V18:AE18,5)+SMALL(V18:AE18,6))/6</f>
        <v>5.1508333333333329</v>
      </c>
      <c r="AQ18" s="24">
        <f>SUM(V18:AE18)/10</f>
        <v>7.0807000000000002</v>
      </c>
      <c r="AR18" s="24">
        <f>(SMALL(V18:AO18,1)+SMALL(V18:AO18,2)+SMALL(V18:AO18,3)+SMALL(V18:AO18,4)+SMALL(V18:AO18,5)+SMALL(V18:AO18,6)+SMALL(V18:AO18,7)+SMALL(V18:AO18,8)+SMALL(V18:AO18,9)+SMALL(V18:AO18,10)+SMALL(V18:AO18,11)+SMALL(V18:AO18,12))/12</f>
        <v>5.2564166666666665</v>
      </c>
      <c r="AS18" s="24">
        <f>SUM(V18:AO18)/20</f>
        <v>6.9501999999999997</v>
      </c>
    </row>
    <row r="19" spans="1:45" ht="14.25" hidden="1" customHeight="1" x14ac:dyDescent="0.25">
      <c r="A19" t="s">
        <v>42</v>
      </c>
      <c r="B19" s="24"/>
      <c r="C19" s="24"/>
      <c r="D19" s="24"/>
      <c r="E19" s="24"/>
      <c r="F19" s="24"/>
      <c r="G19" s="24"/>
      <c r="H19" s="24"/>
      <c r="I19" s="5"/>
      <c r="J19" s="5">
        <v>13.237</v>
      </c>
      <c r="K19" s="24">
        <v>12.88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16">
        <f t="shared" si="20"/>
        <v>0</v>
      </c>
      <c r="W19" s="16">
        <f t="shared" si="0"/>
        <v>0</v>
      </c>
      <c r="X19" s="16">
        <f t="shared" si="1"/>
        <v>0</v>
      </c>
      <c r="Y19" s="16">
        <f t="shared" si="2"/>
        <v>0</v>
      </c>
      <c r="Z19" s="16">
        <f t="shared" si="3"/>
        <v>13.237</v>
      </c>
      <c r="AA19" s="16">
        <f t="shared" si="4"/>
        <v>0</v>
      </c>
      <c r="AB19" s="16">
        <f t="shared" si="5"/>
        <v>0</v>
      </c>
      <c r="AC19" s="16">
        <f t="shared" si="6"/>
        <v>0</v>
      </c>
      <c r="AD19" s="16">
        <f t="shared" si="21"/>
        <v>0</v>
      </c>
      <c r="AE19" s="16">
        <f t="shared" si="22"/>
        <v>0</v>
      </c>
      <c r="AF19" s="17">
        <f t="shared" si="7"/>
        <v>0</v>
      </c>
      <c r="AG19" s="17">
        <f t="shared" si="8"/>
        <v>0</v>
      </c>
      <c r="AH19" s="17">
        <f t="shared" si="9"/>
        <v>0</v>
      </c>
      <c r="AI19" s="17">
        <f t="shared" si="10"/>
        <v>0</v>
      </c>
      <c r="AJ19" s="17">
        <f t="shared" si="11"/>
        <v>12.88</v>
      </c>
      <c r="AK19" s="17">
        <f t="shared" si="12"/>
        <v>0</v>
      </c>
      <c r="AL19" s="17">
        <f t="shared" si="13"/>
        <v>0</v>
      </c>
      <c r="AM19" s="17">
        <f t="shared" si="14"/>
        <v>0</v>
      </c>
      <c r="AN19" s="17">
        <f t="shared" si="23"/>
        <v>0</v>
      </c>
      <c r="AO19" s="17">
        <f t="shared" si="24"/>
        <v>0</v>
      </c>
      <c r="AP19" s="24">
        <f t="shared" si="25"/>
        <v>0</v>
      </c>
      <c r="AQ19" s="24">
        <f t="shared" si="16"/>
        <v>1.3237000000000001</v>
      </c>
      <c r="AR19" s="24">
        <f t="shared" si="26"/>
        <v>0</v>
      </c>
      <c r="AS19" s="24">
        <f t="shared" si="27"/>
        <v>1.30585</v>
      </c>
    </row>
    <row r="20" spans="1:45" ht="14.25" hidden="1" customHeight="1" x14ac:dyDescent="0.25">
      <c r="A20" t="s">
        <v>43</v>
      </c>
      <c r="B20" s="24">
        <v>6.7649999999999997</v>
      </c>
      <c r="C20" s="24">
        <v>8.9700000000000006</v>
      </c>
      <c r="D20" s="24">
        <v>6.8360000000000003</v>
      </c>
      <c r="E20" s="24">
        <v>8.9220000000000006</v>
      </c>
      <c r="F20" s="24"/>
      <c r="G20" s="24"/>
      <c r="H20" s="24"/>
      <c r="I20" s="5"/>
      <c r="J20" s="5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16">
        <f t="shared" si="20"/>
        <v>6.7649999999999997</v>
      </c>
      <c r="W20" s="16">
        <f t="shared" si="0"/>
        <v>6.8360000000000003</v>
      </c>
      <c r="X20" s="16">
        <f t="shared" si="1"/>
        <v>0</v>
      </c>
      <c r="Y20" s="16">
        <f t="shared" si="2"/>
        <v>0</v>
      </c>
      <c r="Z20" s="16">
        <f t="shared" si="3"/>
        <v>0</v>
      </c>
      <c r="AA20" s="16">
        <f t="shared" si="4"/>
        <v>0</v>
      </c>
      <c r="AB20" s="16">
        <f t="shared" si="5"/>
        <v>0</v>
      </c>
      <c r="AC20" s="16">
        <f t="shared" si="6"/>
        <v>0</v>
      </c>
      <c r="AD20" s="16">
        <f t="shared" si="21"/>
        <v>0</v>
      </c>
      <c r="AE20" s="16">
        <f t="shared" si="22"/>
        <v>0</v>
      </c>
      <c r="AF20" s="17">
        <f t="shared" si="7"/>
        <v>8.9700000000000006</v>
      </c>
      <c r="AG20" s="17">
        <f t="shared" si="8"/>
        <v>8.9220000000000006</v>
      </c>
      <c r="AH20" s="17">
        <f t="shared" si="9"/>
        <v>0</v>
      </c>
      <c r="AI20" s="17">
        <f t="shared" si="10"/>
        <v>0</v>
      </c>
      <c r="AJ20" s="17">
        <f t="shared" si="11"/>
        <v>0</v>
      </c>
      <c r="AK20" s="17">
        <f t="shared" si="12"/>
        <v>0</v>
      </c>
      <c r="AL20" s="17">
        <f t="shared" si="13"/>
        <v>0</v>
      </c>
      <c r="AM20" s="17">
        <f t="shared" si="14"/>
        <v>0</v>
      </c>
      <c r="AN20" s="17">
        <f t="shared" si="23"/>
        <v>0</v>
      </c>
      <c r="AO20" s="17">
        <f t="shared" si="24"/>
        <v>0</v>
      </c>
      <c r="AP20" s="24">
        <f t="shared" si="25"/>
        <v>0</v>
      </c>
      <c r="AQ20" s="24">
        <f t="shared" si="16"/>
        <v>1.3600999999999999</v>
      </c>
      <c r="AR20" s="24">
        <f t="shared" si="26"/>
        <v>0</v>
      </c>
      <c r="AS20" s="24">
        <f t="shared" si="27"/>
        <v>1.5746499999999999</v>
      </c>
    </row>
    <row r="21" spans="1:45" ht="14.25" hidden="1" customHeight="1" x14ac:dyDescent="0.25">
      <c r="A21" t="s">
        <v>44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16">
        <f t="shared" si="20"/>
        <v>0</v>
      </c>
      <c r="W21" s="16">
        <f t="shared" si="0"/>
        <v>0</v>
      </c>
      <c r="X21" s="16">
        <f t="shared" si="1"/>
        <v>0</v>
      </c>
      <c r="Y21" s="16">
        <f t="shared" si="2"/>
        <v>0</v>
      </c>
      <c r="Z21" s="16">
        <f t="shared" si="3"/>
        <v>0</v>
      </c>
      <c r="AA21" s="16">
        <f t="shared" si="4"/>
        <v>0</v>
      </c>
      <c r="AB21" s="16">
        <f t="shared" si="5"/>
        <v>0</v>
      </c>
      <c r="AC21" s="16">
        <f t="shared" si="6"/>
        <v>0</v>
      </c>
      <c r="AD21" s="16">
        <f t="shared" si="21"/>
        <v>0</v>
      </c>
      <c r="AE21" s="16">
        <f t="shared" si="22"/>
        <v>0</v>
      </c>
      <c r="AF21" s="17">
        <f t="shared" si="7"/>
        <v>0</v>
      </c>
      <c r="AG21" s="17">
        <f t="shared" si="8"/>
        <v>0</v>
      </c>
      <c r="AH21" s="17">
        <f t="shared" si="9"/>
        <v>0</v>
      </c>
      <c r="AI21" s="17">
        <f t="shared" si="10"/>
        <v>0</v>
      </c>
      <c r="AJ21" s="17">
        <f t="shared" si="11"/>
        <v>0</v>
      </c>
      <c r="AK21" s="17">
        <f t="shared" si="12"/>
        <v>0</v>
      </c>
      <c r="AL21" s="17">
        <f t="shared" si="13"/>
        <v>0</v>
      </c>
      <c r="AM21" s="17">
        <f t="shared" si="14"/>
        <v>0</v>
      </c>
      <c r="AN21" s="17">
        <f t="shared" si="23"/>
        <v>0</v>
      </c>
      <c r="AO21" s="17">
        <f t="shared" si="24"/>
        <v>0</v>
      </c>
      <c r="AP21" s="24">
        <f t="shared" si="25"/>
        <v>0</v>
      </c>
      <c r="AQ21" s="24">
        <f t="shared" si="16"/>
        <v>0</v>
      </c>
      <c r="AR21" s="24">
        <f t="shared" si="26"/>
        <v>0</v>
      </c>
      <c r="AS21" s="24">
        <f t="shared" si="27"/>
        <v>0</v>
      </c>
    </row>
    <row r="22" spans="1:45" ht="14.25" hidden="1" customHeight="1" x14ac:dyDescent="0.25">
      <c r="A22" t="s">
        <v>45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16">
        <f t="shared" si="20"/>
        <v>0</v>
      </c>
      <c r="W22" s="16">
        <f t="shared" si="0"/>
        <v>0</v>
      </c>
      <c r="X22" s="16">
        <f t="shared" si="1"/>
        <v>0</v>
      </c>
      <c r="Y22" s="16">
        <f t="shared" si="2"/>
        <v>0</v>
      </c>
      <c r="Z22" s="16">
        <f t="shared" si="3"/>
        <v>0</v>
      </c>
      <c r="AA22" s="16">
        <f t="shared" si="4"/>
        <v>0</v>
      </c>
      <c r="AB22" s="16">
        <f t="shared" si="5"/>
        <v>0</v>
      </c>
      <c r="AC22" s="16">
        <f t="shared" si="6"/>
        <v>0</v>
      </c>
      <c r="AD22" s="16">
        <f t="shared" si="21"/>
        <v>0</v>
      </c>
      <c r="AE22" s="16">
        <f t="shared" si="22"/>
        <v>0</v>
      </c>
      <c r="AF22" s="17">
        <f t="shared" si="7"/>
        <v>0</v>
      </c>
      <c r="AG22" s="17">
        <f t="shared" si="8"/>
        <v>0</v>
      </c>
      <c r="AH22" s="17">
        <f t="shared" si="9"/>
        <v>0</v>
      </c>
      <c r="AI22" s="17">
        <f t="shared" si="10"/>
        <v>0</v>
      </c>
      <c r="AJ22" s="17">
        <f t="shared" si="11"/>
        <v>0</v>
      </c>
      <c r="AK22" s="17">
        <f t="shared" si="12"/>
        <v>0</v>
      </c>
      <c r="AL22" s="17">
        <f t="shared" si="13"/>
        <v>0</v>
      </c>
      <c r="AM22" s="17">
        <f t="shared" si="14"/>
        <v>0</v>
      </c>
      <c r="AN22" s="17">
        <f t="shared" si="23"/>
        <v>0</v>
      </c>
      <c r="AO22" s="17">
        <f t="shared" si="24"/>
        <v>0</v>
      </c>
      <c r="AP22" s="24">
        <f t="shared" si="25"/>
        <v>0</v>
      </c>
      <c r="AQ22" s="24">
        <f t="shared" si="16"/>
        <v>0</v>
      </c>
      <c r="AR22" s="24">
        <f t="shared" si="26"/>
        <v>0</v>
      </c>
      <c r="AS22" s="24">
        <f t="shared" si="27"/>
        <v>0</v>
      </c>
    </row>
    <row r="23" spans="1:45" ht="14.25" hidden="1" customHeight="1" x14ac:dyDescent="0.25">
      <c r="A23" t="s">
        <v>46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6">
        <f t="shared" si="20"/>
        <v>0</v>
      </c>
      <c r="W23" s="16">
        <f t="shared" si="0"/>
        <v>0</v>
      </c>
      <c r="X23" s="16">
        <f t="shared" si="1"/>
        <v>0</v>
      </c>
      <c r="Y23" s="16">
        <f t="shared" si="2"/>
        <v>0</v>
      </c>
      <c r="Z23" s="16">
        <f t="shared" si="3"/>
        <v>0</v>
      </c>
      <c r="AA23" s="16">
        <f t="shared" si="4"/>
        <v>0</v>
      </c>
      <c r="AB23" s="16">
        <f t="shared" si="5"/>
        <v>0</v>
      </c>
      <c r="AC23" s="16">
        <f t="shared" si="6"/>
        <v>0</v>
      </c>
      <c r="AD23" s="16">
        <f t="shared" si="21"/>
        <v>0</v>
      </c>
      <c r="AE23" s="16">
        <f t="shared" si="22"/>
        <v>0</v>
      </c>
      <c r="AF23" s="17">
        <f t="shared" si="7"/>
        <v>0</v>
      </c>
      <c r="AG23" s="17">
        <f t="shared" si="8"/>
        <v>0</v>
      </c>
      <c r="AH23" s="17">
        <f t="shared" si="9"/>
        <v>0</v>
      </c>
      <c r="AI23" s="17">
        <f t="shared" si="10"/>
        <v>0</v>
      </c>
      <c r="AJ23" s="17">
        <f t="shared" si="11"/>
        <v>0</v>
      </c>
      <c r="AK23" s="17">
        <f t="shared" si="12"/>
        <v>0</v>
      </c>
      <c r="AL23" s="17">
        <f t="shared" si="13"/>
        <v>0</v>
      </c>
      <c r="AM23" s="17">
        <f t="shared" si="14"/>
        <v>0</v>
      </c>
      <c r="AN23" s="17">
        <f t="shared" si="23"/>
        <v>0</v>
      </c>
      <c r="AO23" s="17">
        <f t="shared" si="24"/>
        <v>0</v>
      </c>
      <c r="AP23" s="24">
        <f t="shared" si="25"/>
        <v>0</v>
      </c>
      <c r="AQ23" s="24">
        <f t="shared" si="16"/>
        <v>0</v>
      </c>
      <c r="AR23" s="24">
        <f t="shared" si="26"/>
        <v>0</v>
      </c>
      <c r="AS23" s="24">
        <f t="shared" si="27"/>
        <v>0</v>
      </c>
    </row>
    <row r="24" spans="1:45" ht="14.25" customHeight="1" x14ac:dyDescent="0.25">
      <c r="A24" t="s">
        <v>47</v>
      </c>
      <c r="B24" s="5">
        <v>4.7140000000000004</v>
      </c>
      <c r="C24" s="5">
        <v>11.135999999999999</v>
      </c>
      <c r="D24" s="5">
        <v>3.879</v>
      </c>
      <c r="E24" s="5">
        <v>3.5310000000000001</v>
      </c>
      <c r="F24" s="5">
        <v>5.23</v>
      </c>
      <c r="G24" s="5">
        <v>4.3049999999999997</v>
      </c>
      <c r="H24" s="5">
        <v>5.21</v>
      </c>
      <c r="I24" s="5">
        <v>5.4560000000000004</v>
      </c>
      <c r="J24" s="5">
        <v>14.74</v>
      </c>
      <c r="K24" s="5">
        <v>14.266</v>
      </c>
      <c r="L24" s="5">
        <v>4.641</v>
      </c>
      <c r="M24" s="5">
        <v>6.5540000000000003</v>
      </c>
      <c r="N24" s="5">
        <v>4.952</v>
      </c>
      <c r="O24" s="5">
        <v>5.6070000000000002</v>
      </c>
      <c r="P24" s="5">
        <v>2.6949999999999998</v>
      </c>
      <c r="Q24" s="5">
        <v>6.3860000000000001</v>
      </c>
      <c r="R24" s="5">
        <v>5.274</v>
      </c>
      <c r="S24" s="5">
        <v>8.3979999999999997</v>
      </c>
      <c r="T24" s="5">
        <v>7.0010000000000003</v>
      </c>
      <c r="U24" s="5">
        <v>4.4560000000000004</v>
      </c>
      <c r="V24" s="16">
        <f t="shared" si="20"/>
        <v>4.7140000000000004</v>
      </c>
      <c r="W24" s="16">
        <f t="shared" si="0"/>
        <v>3.879</v>
      </c>
      <c r="X24" s="16">
        <f t="shared" si="1"/>
        <v>5.23</v>
      </c>
      <c r="Y24" s="16">
        <f t="shared" si="2"/>
        <v>5.21</v>
      </c>
      <c r="Z24" s="16">
        <f t="shared" si="3"/>
        <v>14.74</v>
      </c>
      <c r="AA24" s="16">
        <f t="shared" si="4"/>
        <v>4.641</v>
      </c>
      <c r="AB24" s="16">
        <f t="shared" si="5"/>
        <v>4.952</v>
      </c>
      <c r="AC24" s="16">
        <f t="shared" si="6"/>
        <v>2.6949999999999998</v>
      </c>
      <c r="AD24" s="16">
        <f t="shared" si="21"/>
        <v>5.274</v>
      </c>
      <c r="AE24" s="16">
        <f t="shared" si="22"/>
        <v>7.0010000000000003</v>
      </c>
      <c r="AF24" s="17">
        <f t="shared" si="7"/>
        <v>11.135999999999999</v>
      </c>
      <c r="AG24" s="17">
        <f t="shared" si="8"/>
        <v>3.5310000000000001</v>
      </c>
      <c r="AH24" s="17">
        <f t="shared" si="9"/>
        <v>4.3049999999999997</v>
      </c>
      <c r="AI24" s="17">
        <f t="shared" si="10"/>
        <v>5.4560000000000004</v>
      </c>
      <c r="AJ24" s="17">
        <f t="shared" si="11"/>
        <v>14.266</v>
      </c>
      <c r="AK24" s="17">
        <f t="shared" si="12"/>
        <v>6.5540000000000003</v>
      </c>
      <c r="AL24" s="17">
        <f t="shared" si="13"/>
        <v>5.6070000000000002</v>
      </c>
      <c r="AM24" s="17">
        <f t="shared" si="14"/>
        <v>6.3860000000000001</v>
      </c>
      <c r="AN24" s="17">
        <f t="shared" si="23"/>
        <v>8.3979999999999997</v>
      </c>
      <c r="AO24" s="17">
        <f t="shared" si="24"/>
        <v>4.4560000000000004</v>
      </c>
      <c r="AP24" s="24">
        <f>(SMALL(V24:AE24,1)+SMALL(V24:AE24,2)+SMALL(V24:AE24,3)+SMALL(V24:AE24,4)+SMALL(V24:AE24,5)+SMALL(V24:AE24,6))/6</f>
        <v>4.3485000000000005</v>
      </c>
      <c r="AQ24" s="24">
        <f>SUM(V24:AE24)/10</f>
        <v>5.8335999999999997</v>
      </c>
      <c r="AR24" s="24">
        <f>(SMALL(V24:AO24,1)+SMALL(V24:AO24,2)+SMALL(V24:AO24,3)+SMALL(V24:AO24,4)+SMALL(V24:AO24,5)+SMALL(V24:AO24,6)+SMALL(V24:AO24,7)+SMALL(V24:AO24,8)+SMALL(V24:AO24,9)+SMALL(V24:AO24,10)+SMALL(V24:AO24,11)+SMALL(V24:AO24,12))/12</f>
        <v>4.5285833333333336</v>
      </c>
      <c r="AS24" s="24">
        <f>SUM(V24:AO24)/20</f>
        <v>6.421549999999999</v>
      </c>
    </row>
    <row r="25" spans="1:45" ht="14.25" customHeight="1" x14ac:dyDescent="0.25">
      <c r="A25" t="s">
        <v>48</v>
      </c>
      <c r="B25" s="5">
        <v>7.8170000000000002</v>
      </c>
      <c r="C25" s="5">
        <v>12.667999999999999</v>
      </c>
      <c r="D25" s="24">
        <v>7.6239999999999997</v>
      </c>
      <c r="E25" s="24">
        <v>6.21</v>
      </c>
      <c r="F25" s="24">
        <v>10.013999999999999</v>
      </c>
      <c r="G25" s="24">
        <v>10.048999999999999</v>
      </c>
      <c r="H25" s="24">
        <v>10.504</v>
      </c>
      <c r="I25" s="5">
        <v>5.5730000000000004</v>
      </c>
      <c r="J25" s="5"/>
      <c r="K25" s="24"/>
      <c r="L25" s="24"/>
      <c r="M25" s="24"/>
      <c r="N25" s="24">
        <v>5.5209999999999999</v>
      </c>
      <c r="O25" s="24">
        <v>5.3940000000000001</v>
      </c>
      <c r="P25" s="24">
        <v>9.3550000000000004</v>
      </c>
      <c r="Q25" s="24">
        <v>6.4290000000000003</v>
      </c>
      <c r="R25" s="24"/>
      <c r="S25" s="24"/>
      <c r="T25" s="24"/>
      <c r="U25" s="24"/>
      <c r="V25" s="16">
        <f t="shared" si="20"/>
        <v>7.8170000000000002</v>
      </c>
      <c r="W25" s="16">
        <f t="shared" si="0"/>
        <v>7.6239999999999997</v>
      </c>
      <c r="X25" s="16">
        <f t="shared" si="1"/>
        <v>10.013999999999999</v>
      </c>
      <c r="Y25" s="16">
        <f t="shared" si="2"/>
        <v>10.504</v>
      </c>
      <c r="Z25" s="16"/>
      <c r="AA25" s="16"/>
      <c r="AB25" s="16">
        <f t="shared" si="5"/>
        <v>5.5209999999999999</v>
      </c>
      <c r="AC25" s="16">
        <f t="shared" si="6"/>
        <v>9.3550000000000004</v>
      </c>
      <c r="AD25" s="16"/>
      <c r="AE25" s="16"/>
      <c r="AF25" s="17">
        <f t="shared" si="7"/>
        <v>12.667999999999999</v>
      </c>
      <c r="AG25" s="17">
        <f t="shared" si="8"/>
        <v>6.21</v>
      </c>
      <c r="AH25" s="17">
        <f t="shared" si="9"/>
        <v>10.048999999999999</v>
      </c>
      <c r="AI25" s="17">
        <f t="shared" si="10"/>
        <v>5.5730000000000004</v>
      </c>
      <c r="AJ25" s="17"/>
      <c r="AK25" s="17"/>
      <c r="AL25" s="17">
        <f t="shared" si="13"/>
        <v>5.3940000000000001</v>
      </c>
      <c r="AM25" s="17">
        <f t="shared" si="14"/>
        <v>6.4290000000000003</v>
      </c>
      <c r="AN25" s="17"/>
      <c r="AO25" s="17"/>
      <c r="AP25" s="24">
        <f t="shared" si="25"/>
        <v>8.4725000000000001</v>
      </c>
      <c r="AQ25" s="24" t="s">
        <v>84</v>
      </c>
      <c r="AR25" s="24">
        <f>(SMALL(V25:AO25,1)+SMALL(V25:AO25,2)+SMALL(V25:AO25,3)+SMALL(V25:AO25,4)+SMALL(V25:AO25,5)+SMALL(V25:AO25,6)+SMALL(V25:AO25,7)+SMALL(V25:AO25,8)+SMALL(V25:AO25,9)+SMALL(V25:AO25,10)+SMALL(V25:AO25,11)+SMALL(V25:AO25,12))/12</f>
        <v>8.0964999999999989</v>
      </c>
      <c r="AS25" s="24" t="s">
        <v>84</v>
      </c>
    </row>
    <row r="26" spans="1:45" ht="14.25" customHeight="1" x14ac:dyDescent="0.25">
      <c r="A26" t="s">
        <v>49</v>
      </c>
      <c r="B26" s="5">
        <v>6.8339999999999996</v>
      </c>
      <c r="C26" s="5">
        <v>7.9710000000000001</v>
      </c>
      <c r="D26" s="5">
        <v>8.9909999999999997</v>
      </c>
      <c r="E26" s="5">
        <v>6.1790000000000003</v>
      </c>
      <c r="F26" s="5">
        <v>6.12</v>
      </c>
      <c r="G26" s="5">
        <v>8.5830000000000002</v>
      </c>
      <c r="H26" s="5">
        <v>7.1829999999999998</v>
      </c>
      <c r="I26" s="5">
        <v>4.7770000000000001</v>
      </c>
      <c r="J26" s="5">
        <v>7.1180000000000003</v>
      </c>
      <c r="K26" s="5">
        <v>7.7220000000000004</v>
      </c>
      <c r="L26" s="5">
        <v>7.07</v>
      </c>
      <c r="M26" s="5">
        <v>5.3390000000000004</v>
      </c>
      <c r="N26" s="5">
        <v>10.243</v>
      </c>
      <c r="O26" s="5">
        <v>7.81</v>
      </c>
      <c r="P26" s="5">
        <v>7.19</v>
      </c>
      <c r="Q26" s="5">
        <v>6.7069999999999999</v>
      </c>
      <c r="R26" s="5">
        <v>9.4380000000000006</v>
      </c>
      <c r="S26" s="5">
        <v>8.0879999999999992</v>
      </c>
      <c r="T26" s="5">
        <v>10.657</v>
      </c>
      <c r="U26" s="5">
        <v>16.206</v>
      </c>
      <c r="V26" s="16">
        <f t="shared" si="20"/>
        <v>6.8339999999999996</v>
      </c>
      <c r="W26" s="16">
        <f t="shared" si="0"/>
        <v>8.9909999999999997</v>
      </c>
      <c r="X26" s="16">
        <f t="shared" si="1"/>
        <v>6.12</v>
      </c>
      <c r="Y26" s="16">
        <f t="shared" si="2"/>
        <v>7.1829999999999998</v>
      </c>
      <c r="Z26" s="16">
        <f t="shared" si="3"/>
        <v>7.1180000000000003</v>
      </c>
      <c r="AA26" s="16">
        <f t="shared" si="4"/>
        <v>7.07</v>
      </c>
      <c r="AB26" s="16">
        <f t="shared" si="5"/>
        <v>10.243</v>
      </c>
      <c r="AC26" s="16">
        <f t="shared" si="6"/>
        <v>7.19</v>
      </c>
      <c r="AD26" s="16">
        <f t="shared" si="21"/>
        <v>9.4380000000000006</v>
      </c>
      <c r="AE26" s="16">
        <f t="shared" si="22"/>
        <v>10.657</v>
      </c>
      <c r="AF26" s="17">
        <f t="shared" si="7"/>
        <v>7.9710000000000001</v>
      </c>
      <c r="AG26" s="17">
        <f t="shared" si="8"/>
        <v>6.1790000000000003</v>
      </c>
      <c r="AH26" s="17">
        <f t="shared" si="9"/>
        <v>8.5830000000000002</v>
      </c>
      <c r="AI26" s="17">
        <f t="shared" si="10"/>
        <v>4.7770000000000001</v>
      </c>
      <c r="AJ26" s="17">
        <f t="shared" si="11"/>
        <v>7.7220000000000004</v>
      </c>
      <c r="AK26" s="17">
        <f t="shared" si="12"/>
        <v>5.3390000000000004</v>
      </c>
      <c r="AL26" s="17">
        <f t="shared" si="13"/>
        <v>7.81</v>
      </c>
      <c r="AM26" s="17">
        <f t="shared" si="14"/>
        <v>6.7069999999999999</v>
      </c>
      <c r="AN26" s="17">
        <f t="shared" si="23"/>
        <v>8.0879999999999992</v>
      </c>
      <c r="AO26" s="17">
        <f t="shared" si="24"/>
        <v>16.206</v>
      </c>
      <c r="AP26" s="24">
        <f>(SMALL(V26:AE26,1)+SMALL(V26:AE26,2)+SMALL(V26:AE26,3)+SMALL(V26:AE26,4)+SMALL(V26:AE26,5)+SMALL(V26:AE26,6))/6</f>
        <v>6.9191666666666665</v>
      </c>
      <c r="AQ26" s="24">
        <f>SUM(V26:AE26)/10</f>
        <v>8.0843999999999987</v>
      </c>
      <c r="AR26" s="24">
        <f>(SMALL(V26:AO26,1)+SMALL(V26:AO26,2)+SMALL(V26:AO26,3)+SMALL(V26:AO26,4)+SMALL(V26:AO26,5)+SMALL(V26:AO26,6)+SMALL(V26:AO26,7)+SMALL(V26:AO26,8)+SMALL(V26:AO26,9)+SMALL(V26:AO26,10)+SMALL(V26:AO26,11)+SMALL(V26:AO26,12))/12</f>
        <v>6.6707500000000008</v>
      </c>
      <c r="AS26" s="24">
        <f>SUM(V26:AO26)/20</f>
        <v>8.0112999999999985</v>
      </c>
    </row>
    <row r="27" spans="1:45" ht="14.25" customHeight="1" x14ac:dyDescent="0.25">
      <c r="A27" t="s">
        <v>50</v>
      </c>
      <c r="B27" s="5">
        <v>7.5359999999999996</v>
      </c>
      <c r="C27" s="5">
        <v>6.5730000000000004</v>
      </c>
      <c r="D27" s="24">
        <v>5.32</v>
      </c>
      <c r="E27" s="24">
        <v>9.3789999999999996</v>
      </c>
      <c r="F27" s="24">
        <v>7.0430000000000001</v>
      </c>
      <c r="G27" s="24">
        <v>8.7349999999999994</v>
      </c>
      <c r="H27" s="24">
        <v>4.4969999999999999</v>
      </c>
      <c r="I27" s="5">
        <v>6.8620000000000001</v>
      </c>
      <c r="J27" s="5">
        <v>6.2249999999999996</v>
      </c>
      <c r="K27" s="24">
        <v>5.1820000000000004</v>
      </c>
      <c r="L27" s="24">
        <v>4.9800000000000004</v>
      </c>
      <c r="M27" s="24">
        <v>4.6950000000000003</v>
      </c>
      <c r="N27" s="24">
        <v>6.9189999999999996</v>
      </c>
      <c r="O27" s="24">
        <v>4.0819999999999999</v>
      </c>
      <c r="P27" s="24">
        <v>4.9960000000000004</v>
      </c>
      <c r="Q27" s="24">
        <v>4.0119999999999996</v>
      </c>
      <c r="R27" s="24">
        <v>7.9710000000000001</v>
      </c>
      <c r="S27" s="24">
        <v>4.7610000000000001</v>
      </c>
      <c r="T27" s="24">
        <v>6.2320000000000002</v>
      </c>
      <c r="U27" s="24">
        <v>9.1210000000000004</v>
      </c>
      <c r="V27" s="16">
        <f t="shared" si="20"/>
        <v>7.5359999999999996</v>
      </c>
      <c r="W27" s="16">
        <f t="shared" si="0"/>
        <v>5.32</v>
      </c>
      <c r="X27" s="16">
        <f t="shared" si="1"/>
        <v>7.0430000000000001</v>
      </c>
      <c r="Y27" s="16">
        <f t="shared" si="2"/>
        <v>4.4969999999999999</v>
      </c>
      <c r="Z27" s="16">
        <f t="shared" si="3"/>
        <v>6.2249999999999996</v>
      </c>
      <c r="AA27" s="16">
        <f t="shared" si="4"/>
        <v>4.9800000000000004</v>
      </c>
      <c r="AB27" s="16">
        <f t="shared" si="5"/>
        <v>6.9189999999999996</v>
      </c>
      <c r="AC27" s="16">
        <f t="shared" si="6"/>
        <v>4.9960000000000004</v>
      </c>
      <c r="AD27" s="16">
        <f t="shared" si="21"/>
        <v>7.9710000000000001</v>
      </c>
      <c r="AE27" s="16">
        <f t="shared" si="22"/>
        <v>6.2320000000000002</v>
      </c>
      <c r="AF27" s="17">
        <f t="shared" si="7"/>
        <v>6.5730000000000004</v>
      </c>
      <c r="AG27" s="17">
        <f t="shared" si="8"/>
        <v>9.3789999999999996</v>
      </c>
      <c r="AH27" s="17">
        <f t="shared" si="9"/>
        <v>8.7349999999999994</v>
      </c>
      <c r="AI27" s="17">
        <f t="shared" si="10"/>
        <v>6.8620000000000001</v>
      </c>
      <c r="AJ27" s="17">
        <f t="shared" si="11"/>
        <v>5.1820000000000004</v>
      </c>
      <c r="AK27" s="17">
        <f t="shared" si="12"/>
        <v>4.6950000000000003</v>
      </c>
      <c r="AL27" s="17">
        <f t="shared" si="13"/>
        <v>4.0819999999999999</v>
      </c>
      <c r="AM27" s="17">
        <f t="shared" si="14"/>
        <v>4.0119999999999996</v>
      </c>
      <c r="AN27" s="17">
        <f t="shared" si="23"/>
        <v>4.7610000000000001</v>
      </c>
      <c r="AO27" s="17">
        <f t="shared" si="24"/>
        <v>9.1210000000000004</v>
      </c>
      <c r="AP27" s="24">
        <f>(SMALL(V27:AE27,1)+SMALL(V27:AE27,2)+SMALL(V27:AE27,3)+SMALL(V27:AE27,4)+SMALL(V27:AE27,5)+SMALL(V27:AE27,6))/6</f>
        <v>5.375</v>
      </c>
      <c r="AQ27" s="24">
        <f>SUM(V27:AE27)/10</f>
        <v>6.1718999999999991</v>
      </c>
      <c r="AR27" s="24">
        <f>(SMALL(V27:AO27,1)+SMALL(V27:AO27,2)+SMALL(V27:AO27,3)+SMALL(V27:AO27,4)+SMALL(V27:AO27,5)+SMALL(V27:AO27,6)+SMALL(V27:AO27,7)+SMALL(V27:AO27,8)+SMALL(V27:AO27,9)+SMALL(V27:AO27,10)+SMALL(V27:AO27,11)+SMALL(V27:AO27,12))/12</f>
        <v>5.1295833333333336</v>
      </c>
      <c r="AS27" s="24">
        <f>SUM(V27:AO27)/20</f>
        <v>6.2560500000000001</v>
      </c>
    </row>
    <row r="28" spans="1:45" ht="14.25" customHeight="1" x14ac:dyDescent="0.25">
      <c r="A28" t="s">
        <v>51</v>
      </c>
      <c r="B28" s="5">
        <v>5.181</v>
      </c>
      <c r="C28" s="5">
        <v>5.6630000000000003</v>
      </c>
      <c r="D28" s="5">
        <v>6.5410000000000004</v>
      </c>
      <c r="E28" s="5">
        <v>7.4050000000000002</v>
      </c>
      <c r="F28" s="5">
        <v>6.7089999999999996</v>
      </c>
      <c r="G28" s="5">
        <v>6.99</v>
      </c>
      <c r="H28" s="5">
        <v>6.92</v>
      </c>
      <c r="I28" s="5">
        <v>6.2450000000000001</v>
      </c>
      <c r="J28" s="5">
        <v>14.095000000000001</v>
      </c>
      <c r="K28" s="5">
        <v>14.239000000000001</v>
      </c>
      <c r="L28" s="5">
        <v>16.88</v>
      </c>
      <c r="M28" s="5">
        <v>13.933</v>
      </c>
      <c r="N28" s="5">
        <v>6.8979999999999997</v>
      </c>
      <c r="O28" s="5">
        <v>4.3330000000000002</v>
      </c>
      <c r="P28" s="5">
        <v>3.855</v>
      </c>
      <c r="Q28" s="5">
        <v>9.1530000000000005</v>
      </c>
      <c r="R28" s="5">
        <v>7.89</v>
      </c>
      <c r="S28" s="5">
        <v>6.7190000000000003</v>
      </c>
      <c r="T28" s="5">
        <v>9.5489999999999995</v>
      </c>
      <c r="U28" s="5">
        <v>7.7610000000000001</v>
      </c>
      <c r="V28" s="16">
        <f t="shared" si="20"/>
        <v>5.181</v>
      </c>
      <c r="W28" s="16">
        <f t="shared" si="0"/>
        <v>6.5410000000000004</v>
      </c>
      <c r="X28" s="16">
        <f t="shared" si="1"/>
        <v>6.7089999999999996</v>
      </c>
      <c r="Y28" s="16">
        <f t="shared" si="2"/>
        <v>6.92</v>
      </c>
      <c r="Z28" s="16">
        <f t="shared" si="3"/>
        <v>14.095000000000001</v>
      </c>
      <c r="AA28" s="16">
        <f t="shared" si="4"/>
        <v>16.88</v>
      </c>
      <c r="AB28" s="16">
        <f t="shared" si="5"/>
        <v>6.8979999999999997</v>
      </c>
      <c r="AC28" s="16">
        <f t="shared" si="6"/>
        <v>3.855</v>
      </c>
      <c r="AD28" s="16">
        <f t="shared" si="21"/>
        <v>7.89</v>
      </c>
      <c r="AE28" s="16">
        <f t="shared" si="22"/>
        <v>9.5489999999999995</v>
      </c>
      <c r="AF28" s="17">
        <f t="shared" si="7"/>
        <v>5.6630000000000003</v>
      </c>
      <c r="AG28" s="17">
        <f t="shared" si="8"/>
        <v>7.4050000000000002</v>
      </c>
      <c r="AH28" s="17">
        <f t="shared" si="9"/>
        <v>6.99</v>
      </c>
      <c r="AI28" s="17">
        <f t="shared" si="10"/>
        <v>6.2450000000000001</v>
      </c>
      <c r="AJ28" s="17">
        <f t="shared" si="11"/>
        <v>14.239000000000001</v>
      </c>
      <c r="AK28" s="17">
        <f t="shared" si="12"/>
        <v>13.933</v>
      </c>
      <c r="AL28" s="17">
        <f t="shared" si="13"/>
        <v>4.3330000000000002</v>
      </c>
      <c r="AM28" s="17">
        <f t="shared" si="14"/>
        <v>9.1530000000000005</v>
      </c>
      <c r="AN28" s="17">
        <f t="shared" si="23"/>
        <v>6.7190000000000003</v>
      </c>
      <c r="AO28" s="17">
        <f t="shared" si="24"/>
        <v>7.7610000000000001</v>
      </c>
      <c r="AP28" s="24">
        <f>(SMALL(V28:AE28,1)+SMALL(V28:AE28,2)+SMALL(V28:AE28,3)+SMALL(V28:AE28,4)+SMALL(V28:AE28,5)+SMALL(V28:AE28,6))/6</f>
        <v>6.0173333333333332</v>
      </c>
      <c r="AQ28" s="24">
        <f>SUM(V28:AE28)/10</f>
        <v>8.4518000000000004</v>
      </c>
      <c r="AR28" s="24">
        <f>(SMALL(V28:AO28,1)+SMALL(V28:AO28,2)+SMALL(V28:AO28,3)+SMALL(V28:AO28,4)+SMALL(V28:AO28,5)+SMALL(V28:AO28,6)+SMALL(V28:AO28,7)+SMALL(V28:AO28,8)+SMALL(V28:AO28,9)+SMALL(V28:AO28,10)+SMALL(V28:AO28,11)+SMALL(V28:AO28,12))/12</f>
        <v>6.1215833333333336</v>
      </c>
      <c r="AS28" s="24">
        <f>SUM(V28:AO28)/20</f>
        <v>8.3479499999999991</v>
      </c>
    </row>
    <row r="29" spans="1:45" ht="14.25" hidden="1" customHeight="1" x14ac:dyDescent="0.25">
      <c r="A29" t="s">
        <v>52</v>
      </c>
      <c r="B29" s="24"/>
      <c r="C29" s="24"/>
      <c r="D29" s="24"/>
      <c r="E29" s="24"/>
      <c r="F29" s="24"/>
      <c r="G29" s="24"/>
      <c r="H29" s="24"/>
      <c r="I29" s="5"/>
      <c r="J29" s="5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16">
        <f t="shared" si="20"/>
        <v>0</v>
      </c>
      <c r="W29" s="16">
        <f t="shared" si="0"/>
        <v>0</v>
      </c>
      <c r="X29" s="16">
        <f t="shared" si="1"/>
        <v>0</v>
      </c>
      <c r="Y29" s="16">
        <f t="shared" si="2"/>
        <v>0</v>
      </c>
      <c r="Z29" s="16">
        <f t="shared" si="3"/>
        <v>0</v>
      </c>
      <c r="AA29" s="16">
        <f t="shared" si="4"/>
        <v>0</v>
      </c>
      <c r="AB29" s="16">
        <f t="shared" si="5"/>
        <v>0</v>
      </c>
      <c r="AC29" s="16">
        <f t="shared" si="6"/>
        <v>0</v>
      </c>
      <c r="AD29" s="16">
        <f t="shared" si="21"/>
        <v>0</v>
      </c>
      <c r="AE29" s="16">
        <f t="shared" si="22"/>
        <v>0</v>
      </c>
      <c r="AF29" s="17">
        <f t="shared" si="7"/>
        <v>0</v>
      </c>
      <c r="AG29" s="17">
        <f t="shared" si="8"/>
        <v>0</v>
      </c>
      <c r="AH29" s="17">
        <f t="shared" si="9"/>
        <v>0</v>
      </c>
      <c r="AI29" s="17">
        <f t="shared" si="10"/>
        <v>0</v>
      </c>
      <c r="AJ29" s="17">
        <f t="shared" si="11"/>
        <v>0</v>
      </c>
      <c r="AK29" s="17">
        <f t="shared" si="12"/>
        <v>0</v>
      </c>
      <c r="AL29" s="17">
        <f t="shared" si="13"/>
        <v>0</v>
      </c>
      <c r="AM29" s="17">
        <f t="shared" si="14"/>
        <v>0</v>
      </c>
      <c r="AN29" s="17">
        <f t="shared" si="23"/>
        <v>0</v>
      </c>
      <c r="AO29" s="17">
        <f t="shared" si="24"/>
        <v>0</v>
      </c>
      <c r="AP29" s="24">
        <f t="shared" si="25"/>
        <v>0</v>
      </c>
      <c r="AQ29" s="24">
        <f t="shared" si="16"/>
        <v>0</v>
      </c>
      <c r="AR29" s="24">
        <f t="shared" si="26"/>
        <v>0</v>
      </c>
      <c r="AS29" s="24">
        <f t="shared" si="27"/>
        <v>0</v>
      </c>
    </row>
    <row r="30" spans="1:45" ht="14.25" hidden="1" customHeight="1" x14ac:dyDescent="0.25">
      <c r="A30" t="s">
        <v>53</v>
      </c>
      <c r="B30" s="24"/>
      <c r="C30" s="24"/>
      <c r="D30" s="24"/>
      <c r="E30" s="24"/>
      <c r="F30" s="24"/>
      <c r="G30" s="24"/>
      <c r="H30" s="24"/>
      <c r="I30" s="5"/>
      <c r="J30" s="5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16">
        <f t="shared" si="20"/>
        <v>0</v>
      </c>
      <c r="W30" s="16">
        <f t="shared" si="0"/>
        <v>0</v>
      </c>
      <c r="X30" s="16">
        <f t="shared" si="1"/>
        <v>0</v>
      </c>
      <c r="Y30" s="16">
        <f t="shared" si="2"/>
        <v>0</v>
      </c>
      <c r="Z30" s="16">
        <f t="shared" si="3"/>
        <v>0</v>
      </c>
      <c r="AA30" s="16">
        <f t="shared" si="4"/>
        <v>0</v>
      </c>
      <c r="AB30" s="16">
        <f t="shared" si="5"/>
        <v>0</v>
      </c>
      <c r="AC30" s="16">
        <f t="shared" si="6"/>
        <v>0</v>
      </c>
      <c r="AD30" s="16">
        <f t="shared" si="21"/>
        <v>0</v>
      </c>
      <c r="AE30" s="16">
        <f t="shared" si="22"/>
        <v>0</v>
      </c>
      <c r="AF30" s="17">
        <f t="shared" si="7"/>
        <v>0</v>
      </c>
      <c r="AG30" s="17">
        <f t="shared" si="8"/>
        <v>0</v>
      </c>
      <c r="AH30" s="17">
        <f t="shared" si="9"/>
        <v>0</v>
      </c>
      <c r="AI30" s="17">
        <f t="shared" si="10"/>
        <v>0</v>
      </c>
      <c r="AJ30" s="17">
        <f t="shared" si="11"/>
        <v>0</v>
      </c>
      <c r="AK30" s="17">
        <f t="shared" si="12"/>
        <v>0</v>
      </c>
      <c r="AL30" s="17">
        <f t="shared" si="13"/>
        <v>0</v>
      </c>
      <c r="AM30" s="17">
        <f t="shared" si="14"/>
        <v>0</v>
      </c>
      <c r="AN30" s="17">
        <f t="shared" si="23"/>
        <v>0</v>
      </c>
      <c r="AO30" s="17">
        <f t="shared" si="24"/>
        <v>0</v>
      </c>
      <c r="AP30" s="24">
        <f t="shared" si="25"/>
        <v>0</v>
      </c>
      <c r="AQ30" s="24">
        <f t="shared" si="16"/>
        <v>0</v>
      </c>
      <c r="AR30" s="24">
        <f t="shared" si="26"/>
        <v>0</v>
      </c>
      <c r="AS30" s="24">
        <f t="shared" si="27"/>
        <v>0</v>
      </c>
    </row>
    <row r="31" spans="1:45" ht="14.25" hidden="1" customHeight="1" x14ac:dyDescent="0.25">
      <c r="A31" t="s">
        <v>54</v>
      </c>
      <c r="B31" s="24">
        <v>8.3369999999999997</v>
      </c>
      <c r="C31" s="24">
        <v>8.3710000000000004</v>
      </c>
      <c r="D31" s="24">
        <v>6.6109999999999998</v>
      </c>
      <c r="E31" s="24">
        <v>6.0720000000000001</v>
      </c>
      <c r="F31" s="24"/>
      <c r="G31" s="24"/>
      <c r="H31" s="24"/>
      <c r="I31" s="5"/>
      <c r="J31" s="5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16">
        <f t="shared" si="20"/>
        <v>8.3369999999999997</v>
      </c>
      <c r="W31" s="16">
        <f t="shared" si="0"/>
        <v>6.6109999999999998</v>
      </c>
      <c r="X31" s="16">
        <f t="shared" si="1"/>
        <v>0</v>
      </c>
      <c r="Y31" s="16">
        <f t="shared" si="2"/>
        <v>0</v>
      </c>
      <c r="Z31" s="16">
        <f t="shared" si="3"/>
        <v>0</v>
      </c>
      <c r="AA31" s="16">
        <f t="shared" si="4"/>
        <v>0</v>
      </c>
      <c r="AB31" s="16">
        <f t="shared" si="5"/>
        <v>0</v>
      </c>
      <c r="AC31" s="16">
        <f t="shared" si="6"/>
        <v>0</v>
      </c>
      <c r="AD31" s="16">
        <f t="shared" si="21"/>
        <v>0</v>
      </c>
      <c r="AE31" s="16">
        <f t="shared" si="22"/>
        <v>0</v>
      </c>
      <c r="AF31" s="17">
        <f t="shared" si="7"/>
        <v>8.3710000000000004</v>
      </c>
      <c r="AG31" s="17">
        <f t="shared" si="8"/>
        <v>6.0720000000000001</v>
      </c>
      <c r="AH31" s="17">
        <f t="shared" si="9"/>
        <v>0</v>
      </c>
      <c r="AI31" s="17">
        <f t="shared" si="10"/>
        <v>0</v>
      </c>
      <c r="AJ31" s="17">
        <f t="shared" si="11"/>
        <v>0</v>
      </c>
      <c r="AK31" s="17">
        <f t="shared" si="12"/>
        <v>0</v>
      </c>
      <c r="AL31" s="17">
        <f t="shared" si="13"/>
        <v>0</v>
      </c>
      <c r="AM31" s="17">
        <f t="shared" si="14"/>
        <v>0</v>
      </c>
      <c r="AN31" s="17">
        <f t="shared" si="23"/>
        <v>0</v>
      </c>
      <c r="AO31" s="17">
        <f t="shared" si="24"/>
        <v>0</v>
      </c>
      <c r="AP31" s="24">
        <f t="shared" si="25"/>
        <v>0</v>
      </c>
      <c r="AQ31" s="24">
        <f t="shared" si="16"/>
        <v>1.4948000000000001</v>
      </c>
      <c r="AR31" s="24">
        <f t="shared" si="26"/>
        <v>0</v>
      </c>
      <c r="AS31" s="24">
        <f t="shared" si="27"/>
        <v>1.4695500000000001</v>
      </c>
    </row>
    <row r="32" spans="1:45" ht="14.25" customHeight="1" x14ac:dyDescent="0.25">
      <c r="A32" t="s">
        <v>55</v>
      </c>
      <c r="B32" s="24">
        <v>11.135999999999999</v>
      </c>
      <c r="C32" s="24">
        <v>7.91</v>
      </c>
      <c r="D32" s="24">
        <v>9.4670000000000005</v>
      </c>
      <c r="E32" s="24">
        <v>5.12</v>
      </c>
      <c r="F32" s="24">
        <v>8.8740000000000006</v>
      </c>
      <c r="G32" s="24">
        <v>10.759</v>
      </c>
      <c r="H32" s="24">
        <v>7.7430000000000003</v>
      </c>
      <c r="I32" s="5">
        <v>12.38</v>
      </c>
      <c r="J32" s="5">
        <v>16.263999999999999</v>
      </c>
      <c r="K32" s="24">
        <v>11.92</v>
      </c>
      <c r="L32" s="24">
        <v>9.2409999999999997</v>
      </c>
      <c r="M32" s="24">
        <v>11.689</v>
      </c>
      <c r="N32" s="24">
        <v>9.4410000000000007</v>
      </c>
      <c r="O32" s="24">
        <v>9.1180000000000003</v>
      </c>
      <c r="P32" s="24">
        <v>7.8259999999999996</v>
      </c>
      <c r="Q32" s="24">
        <v>7.8079999999999998</v>
      </c>
      <c r="R32" s="24"/>
      <c r="S32" s="24"/>
      <c r="T32" s="24"/>
      <c r="U32" s="24"/>
      <c r="V32" s="16">
        <f t="shared" si="20"/>
        <v>11.135999999999999</v>
      </c>
      <c r="W32" s="16">
        <f t="shared" si="0"/>
        <v>9.4670000000000005</v>
      </c>
      <c r="X32" s="16">
        <f t="shared" si="1"/>
        <v>8.8740000000000006</v>
      </c>
      <c r="Y32" s="16">
        <f t="shared" si="2"/>
        <v>7.7430000000000003</v>
      </c>
      <c r="Z32" s="16">
        <f t="shared" si="3"/>
        <v>16.263999999999999</v>
      </c>
      <c r="AA32" s="16">
        <f t="shared" si="4"/>
        <v>9.2409999999999997</v>
      </c>
      <c r="AB32" s="16">
        <f t="shared" si="5"/>
        <v>9.4410000000000007</v>
      </c>
      <c r="AC32" s="16">
        <f t="shared" si="6"/>
        <v>7.8259999999999996</v>
      </c>
      <c r="AD32" s="16"/>
      <c r="AE32" s="16"/>
      <c r="AF32" s="17">
        <f t="shared" si="7"/>
        <v>7.91</v>
      </c>
      <c r="AG32" s="17">
        <f t="shared" si="8"/>
        <v>5.12</v>
      </c>
      <c r="AH32" s="17">
        <f t="shared" si="9"/>
        <v>10.759</v>
      </c>
      <c r="AI32" s="17">
        <f t="shared" si="10"/>
        <v>12.38</v>
      </c>
      <c r="AJ32" s="17">
        <f t="shared" si="11"/>
        <v>11.92</v>
      </c>
      <c r="AK32" s="17">
        <f t="shared" si="12"/>
        <v>11.689</v>
      </c>
      <c r="AL32" s="17">
        <f t="shared" si="13"/>
        <v>9.1180000000000003</v>
      </c>
      <c r="AM32" s="17">
        <f t="shared" si="14"/>
        <v>7.8079999999999998</v>
      </c>
      <c r="AN32" s="17"/>
      <c r="AO32" s="17"/>
      <c r="AP32" s="24">
        <f t="shared" si="25"/>
        <v>8.7653333333333325</v>
      </c>
      <c r="AQ32" s="24" t="s">
        <v>84</v>
      </c>
      <c r="AR32" s="24">
        <f t="shared" si="26"/>
        <v>8.7035833333333326</v>
      </c>
      <c r="AS32" s="24" t="s">
        <v>84</v>
      </c>
    </row>
    <row r="33" spans="1:45" ht="14.25" hidden="1" customHeight="1" x14ac:dyDescent="0.25">
      <c r="A33" t="s">
        <v>56</v>
      </c>
      <c r="B33" s="24"/>
      <c r="C33" s="24"/>
      <c r="D33" s="24"/>
      <c r="E33" s="24"/>
      <c r="F33" s="24">
        <v>8.0310000000000006</v>
      </c>
      <c r="G33" s="24">
        <v>8.0549999999999997</v>
      </c>
      <c r="H33" s="24">
        <v>5.3739999999999997</v>
      </c>
      <c r="I33" s="5">
        <v>8.8889999999999993</v>
      </c>
      <c r="J33" s="5"/>
      <c r="K33" s="24"/>
      <c r="L33" s="24"/>
      <c r="M33" s="24"/>
      <c r="N33" s="24">
        <v>6.2990000000000004</v>
      </c>
      <c r="O33" s="24">
        <v>6.1280000000000001</v>
      </c>
      <c r="P33" s="24">
        <v>4.74</v>
      </c>
      <c r="Q33" s="24">
        <v>5.8550000000000004</v>
      </c>
      <c r="R33" s="24"/>
      <c r="S33" s="24"/>
      <c r="T33" s="24"/>
      <c r="U33" s="24"/>
      <c r="V33" s="16"/>
      <c r="W33" s="16"/>
      <c r="X33" s="16">
        <f t="shared" si="1"/>
        <v>8.0310000000000006</v>
      </c>
      <c r="Y33" s="16">
        <f t="shared" si="2"/>
        <v>5.3739999999999997</v>
      </c>
      <c r="Z33" s="16"/>
      <c r="AA33" s="16"/>
      <c r="AB33" s="16">
        <f t="shared" si="5"/>
        <v>6.2990000000000004</v>
      </c>
      <c r="AC33" s="16">
        <f t="shared" si="6"/>
        <v>4.74</v>
      </c>
      <c r="AD33" s="16">
        <f t="shared" si="21"/>
        <v>0</v>
      </c>
      <c r="AE33" s="16">
        <f t="shared" si="22"/>
        <v>0</v>
      </c>
      <c r="AF33" s="17"/>
      <c r="AG33" s="17"/>
      <c r="AH33" s="17">
        <f t="shared" si="9"/>
        <v>8.0549999999999997</v>
      </c>
      <c r="AI33" s="17">
        <f t="shared" si="10"/>
        <v>8.8889999999999993</v>
      </c>
      <c r="AJ33" s="17"/>
      <c r="AK33" s="17"/>
      <c r="AL33" s="17">
        <f t="shared" si="13"/>
        <v>6.1280000000000001</v>
      </c>
      <c r="AM33" s="17">
        <f t="shared" si="14"/>
        <v>5.8550000000000004</v>
      </c>
      <c r="AN33" s="17">
        <f t="shared" si="23"/>
        <v>0</v>
      </c>
      <c r="AO33" s="17">
        <f t="shared" si="24"/>
        <v>0</v>
      </c>
      <c r="AP33" s="24">
        <f t="shared" si="25"/>
        <v>4.0740000000000007</v>
      </c>
      <c r="AQ33" s="24">
        <f t="shared" si="16"/>
        <v>2.4444000000000004</v>
      </c>
      <c r="AR33" s="24">
        <f t="shared" si="26"/>
        <v>4.4475833333333332</v>
      </c>
      <c r="AS33" s="24">
        <f t="shared" si="27"/>
        <v>2.6685500000000006</v>
      </c>
    </row>
    <row r="34" spans="1:45" ht="14.25" hidden="1" customHeight="1" x14ac:dyDescent="0.25">
      <c r="A34" t="s">
        <v>57</v>
      </c>
      <c r="B34" s="24">
        <v>5.9950000000000001</v>
      </c>
      <c r="C34" s="24">
        <v>7.28</v>
      </c>
      <c r="D34" s="24">
        <v>17.768000000000001</v>
      </c>
      <c r="E34" s="24">
        <v>9.532</v>
      </c>
      <c r="F34" s="24"/>
      <c r="G34" s="24"/>
      <c r="H34" s="24"/>
      <c r="I34" s="5"/>
      <c r="J34" s="5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16">
        <f t="shared" si="20"/>
        <v>5.9950000000000001</v>
      </c>
      <c r="W34" s="16">
        <f t="shared" si="0"/>
        <v>17.768000000000001</v>
      </c>
      <c r="X34" s="16">
        <f t="shared" si="1"/>
        <v>0</v>
      </c>
      <c r="Y34" s="16">
        <f t="shared" si="2"/>
        <v>0</v>
      </c>
      <c r="Z34" s="16">
        <f t="shared" si="3"/>
        <v>0</v>
      </c>
      <c r="AA34" s="16">
        <f t="shared" si="4"/>
        <v>0</v>
      </c>
      <c r="AB34" s="16">
        <f t="shared" si="5"/>
        <v>0</v>
      </c>
      <c r="AC34" s="16">
        <f t="shared" si="6"/>
        <v>0</v>
      </c>
      <c r="AD34" s="16">
        <f t="shared" si="21"/>
        <v>0</v>
      </c>
      <c r="AE34" s="16">
        <f t="shared" si="22"/>
        <v>0</v>
      </c>
      <c r="AF34" s="17">
        <f t="shared" si="7"/>
        <v>7.28</v>
      </c>
      <c r="AG34" s="17">
        <f t="shared" si="8"/>
        <v>9.532</v>
      </c>
      <c r="AH34" s="17">
        <f t="shared" si="9"/>
        <v>0</v>
      </c>
      <c r="AI34" s="17">
        <f t="shared" si="10"/>
        <v>0</v>
      </c>
      <c r="AJ34" s="17">
        <f t="shared" si="11"/>
        <v>0</v>
      </c>
      <c r="AK34" s="17">
        <f t="shared" si="12"/>
        <v>0</v>
      </c>
      <c r="AL34" s="17">
        <f t="shared" si="13"/>
        <v>0</v>
      </c>
      <c r="AM34" s="17">
        <f t="shared" si="14"/>
        <v>0</v>
      </c>
      <c r="AN34" s="17">
        <f t="shared" si="23"/>
        <v>0</v>
      </c>
      <c r="AO34" s="17">
        <f t="shared" si="24"/>
        <v>0</v>
      </c>
      <c r="AP34" s="24">
        <f t="shared" si="25"/>
        <v>0</v>
      </c>
      <c r="AQ34" s="24">
        <f t="shared" si="16"/>
        <v>2.3763000000000001</v>
      </c>
      <c r="AR34" s="24">
        <f t="shared" si="26"/>
        <v>0</v>
      </c>
      <c r="AS34" s="24">
        <f t="shared" si="27"/>
        <v>2.0287500000000001</v>
      </c>
    </row>
    <row r="35" spans="1:45" x14ac:dyDescent="0.25">
      <c r="A35" t="s">
        <v>59</v>
      </c>
      <c r="B35" s="24">
        <v>9.8559999999999999</v>
      </c>
      <c r="C35" s="24">
        <v>7.72</v>
      </c>
      <c r="D35" s="24">
        <v>8.5259999999999998</v>
      </c>
      <c r="E35" s="24">
        <v>11.042</v>
      </c>
      <c r="F35" s="24">
        <v>9.4480000000000004</v>
      </c>
      <c r="G35" s="24">
        <v>6.17</v>
      </c>
      <c r="H35" s="24">
        <v>9.9160000000000004</v>
      </c>
      <c r="I35" s="24">
        <v>17.667999999999999</v>
      </c>
      <c r="J35" s="24">
        <v>9.4420000000000002</v>
      </c>
      <c r="K35" s="24">
        <v>7.2149999999999999</v>
      </c>
      <c r="L35" s="24">
        <v>7.27</v>
      </c>
      <c r="M35" s="24">
        <v>9.0850000000000009</v>
      </c>
      <c r="N35" s="24">
        <v>8.8729999999999993</v>
      </c>
      <c r="O35" s="24">
        <v>9.7530000000000001</v>
      </c>
      <c r="P35" s="24">
        <v>8.7850000000000001</v>
      </c>
      <c r="Q35" s="24">
        <v>8.3629999999999995</v>
      </c>
      <c r="R35" s="24">
        <v>7.7140000000000004</v>
      </c>
      <c r="S35" s="24">
        <v>5.6989999999999998</v>
      </c>
      <c r="T35" s="24">
        <v>9.3529999999999998</v>
      </c>
      <c r="U35" s="24">
        <v>12.663</v>
      </c>
      <c r="V35" s="16">
        <f t="shared" si="20"/>
        <v>9.8559999999999999</v>
      </c>
      <c r="W35" s="16">
        <f t="shared" si="0"/>
        <v>8.5259999999999998</v>
      </c>
      <c r="X35" s="16">
        <f t="shared" si="1"/>
        <v>9.4480000000000004</v>
      </c>
      <c r="Y35" s="16">
        <f t="shared" si="2"/>
        <v>9.9160000000000004</v>
      </c>
      <c r="Z35" s="16">
        <f t="shared" si="3"/>
        <v>9.4420000000000002</v>
      </c>
      <c r="AA35" s="16">
        <f t="shared" si="4"/>
        <v>7.27</v>
      </c>
      <c r="AB35" s="16">
        <f t="shared" si="5"/>
        <v>8.8729999999999993</v>
      </c>
      <c r="AC35" s="16">
        <f t="shared" si="6"/>
        <v>8.7850000000000001</v>
      </c>
      <c r="AD35" s="16">
        <f t="shared" si="21"/>
        <v>7.7140000000000004</v>
      </c>
      <c r="AE35" s="16">
        <f t="shared" si="22"/>
        <v>9.3529999999999998</v>
      </c>
      <c r="AF35" s="17">
        <f t="shared" si="7"/>
        <v>7.72</v>
      </c>
      <c r="AG35" s="17">
        <f t="shared" si="8"/>
        <v>11.042</v>
      </c>
      <c r="AH35" s="17">
        <f t="shared" si="9"/>
        <v>6.17</v>
      </c>
      <c r="AI35" s="17">
        <f t="shared" si="10"/>
        <v>17.667999999999999</v>
      </c>
      <c r="AJ35" s="17">
        <f t="shared" si="11"/>
        <v>7.2149999999999999</v>
      </c>
      <c r="AK35" s="17">
        <f t="shared" si="12"/>
        <v>9.0850000000000009</v>
      </c>
      <c r="AL35" s="17">
        <f t="shared" si="13"/>
        <v>9.7530000000000001</v>
      </c>
      <c r="AM35" s="17">
        <f t="shared" si="14"/>
        <v>8.3629999999999995</v>
      </c>
      <c r="AN35" s="17">
        <f t="shared" si="23"/>
        <v>5.6989999999999998</v>
      </c>
      <c r="AO35" s="17">
        <f t="shared" si="24"/>
        <v>12.663</v>
      </c>
      <c r="AP35" s="24">
        <f>(SMALL(V35:AE35,1)+SMALL(V35:AE35,2)+SMALL(V35:AE35,3)+SMALL(V35:AE35,4)+SMALL(V35:AE35,5)+SMALL(V35:AE35,6))/6</f>
        <v>8.4201666666666668</v>
      </c>
      <c r="AQ35" s="24">
        <f>SUM(V35:AE35)/10</f>
        <v>8.9182999999999986</v>
      </c>
      <c r="AR35" s="24">
        <f>(SMALL(V35:AO35,1)+SMALL(V35:AO35,2)+SMALL(V35:AO35,3)+SMALL(V35:AO35,4)+SMALL(V35:AO35,5)+SMALL(V35:AO35,6)+SMALL(V35:AO35,7)+SMALL(V35:AO35,8)+SMALL(V35:AO35,9)+SMALL(V35:AO35,10)+SMALL(V35:AO35,11)+SMALL(V35:AO35,12))/12</f>
        <v>7.8977499999999985</v>
      </c>
      <c r="AS35" s="24">
        <f>SUM(V35:AO35)/20</f>
        <v>9.2280500000000014</v>
      </c>
    </row>
    <row r="36" spans="1:45" hidden="1" x14ac:dyDescent="0.25">
      <c r="A36" t="s">
        <v>60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16">
        <f t="shared" si="20"/>
        <v>0</v>
      </c>
      <c r="W36" s="16">
        <f t="shared" si="0"/>
        <v>0</v>
      </c>
      <c r="X36" s="16">
        <f t="shared" si="1"/>
        <v>0</v>
      </c>
      <c r="Y36" s="16">
        <f t="shared" si="2"/>
        <v>0</v>
      </c>
      <c r="Z36" s="16">
        <f t="shared" si="3"/>
        <v>0</v>
      </c>
      <c r="AA36" s="16">
        <f t="shared" si="4"/>
        <v>0</v>
      </c>
      <c r="AB36" s="16">
        <f t="shared" si="5"/>
        <v>0</v>
      </c>
      <c r="AC36" s="16">
        <f t="shared" si="6"/>
        <v>0</v>
      </c>
      <c r="AD36" s="16">
        <f t="shared" si="21"/>
        <v>0</v>
      </c>
      <c r="AE36" s="16">
        <f t="shared" si="22"/>
        <v>0</v>
      </c>
      <c r="AF36" s="17">
        <f t="shared" si="7"/>
        <v>0</v>
      </c>
      <c r="AG36" s="17">
        <f t="shared" si="8"/>
        <v>0</v>
      </c>
      <c r="AH36" s="17">
        <f t="shared" si="9"/>
        <v>0</v>
      </c>
      <c r="AI36" s="17">
        <f t="shared" si="10"/>
        <v>0</v>
      </c>
      <c r="AJ36" s="17">
        <f t="shared" si="11"/>
        <v>0</v>
      </c>
      <c r="AK36" s="17">
        <f t="shared" si="12"/>
        <v>0</v>
      </c>
      <c r="AL36" s="17">
        <f t="shared" si="13"/>
        <v>0</v>
      </c>
      <c r="AM36" s="17">
        <f t="shared" si="14"/>
        <v>0</v>
      </c>
      <c r="AN36" s="17">
        <f t="shared" si="23"/>
        <v>0</v>
      </c>
      <c r="AO36" s="17">
        <f t="shared" si="24"/>
        <v>0</v>
      </c>
      <c r="AP36" s="24">
        <f t="shared" si="25"/>
        <v>0</v>
      </c>
      <c r="AQ36" s="24">
        <f t="shared" si="16"/>
        <v>0</v>
      </c>
      <c r="AR36" s="24">
        <f t="shared" si="26"/>
        <v>0</v>
      </c>
      <c r="AS36" s="24">
        <f t="shared" si="27"/>
        <v>0</v>
      </c>
    </row>
    <row r="37" spans="1:45" hidden="1" x14ac:dyDescent="0.25">
      <c r="A37" t="s">
        <v>61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16">
        <f t="shared" si="20"/>
        <v>0</v>
      </c>
      <c r="W37" s="16">
        <f t="shared" si="0"/>
        <v>0</v>
      </c>
      <c r="X37" s="16">
        <f t="shared" si="1"/>
        <v>0</v>
      </c>
      <c r="Y37" s="16">
        <f t="shared" si="2"/>
        <v>0</v>
      </c>
      <c r="Z37" s="16">
        <f t="shared" si="3"/>
        <v>0</v>
      </c>
      <c r="AA37" s="16">
        <f t="shared" si="4"/>
        <v>0</v>
      </c>
      <c r="AB37" s="16">
        <f t="shared" si="5"/>
        <v>0</v>
      </c>
      <c r="AC37" s="16">
        <f t="shared" si="6"/>
        <v>0</v>
      </c>
      <c r="AD37" s="16">
        <f t="shared" si="21"/>
        <v>0</v>
      </c>
      <c r="AE37" s="16">
        <f t="shared" si="22"/>
        <v>0</v>
      </c>
      <c r="AF37" s="17">
        <f t="shared" si="7"/>
        <v>0</v>
      </c>
      <c r="AG37" s="17">
        <f t="shared" si="8"/>
        <v>0</v>
      </c>
      <c r="AH37" s="17">
        <f t="shared" si="9"/>
        <v>0</v>
      </c>
      <c r="AI37" s="17">
        <f t="shared" si="10"/>
        <v>0</v>
      </c>
      <c r="AJ37" s="17">
        <f t="shared" si="11"/>
        <v>0</v>
      </c>
      <c r="AK37" s="17">
        <f t="shared" si="12"/>
        <v>0</v>
      </c>
      <c r="AL37" s="17">
        <f t="shared" si="13"/>
        <v>0</v>
      </c>
      <c r="AM37" s="17">
        <f t="shared" si="14"/>
        <v>0</v>
      </c>
      <c r="AN37" s="17">
        <f t="shared" si="23"/>
        <v>0</v>
      </c>
      <c r="AO37" s="17">
        <f t="shared" si="24"/>
        <v>0</v>
      </c>
      <c r="AP37" s="24">
        <f t="shared" si="25"/>
        <v>0</v>
      </c>
      <c r="AQ37" s="24">
        <f t="shared" si="16"/>
        <v>0</v>
      </c>
      <c r="AR37" s="24">
        <f t="shared" si="26"/>
        <v>0</v>
      </c>
      <c r="AS37" s="24">
        <f t="shared" si="27"/>
        <v>0</v>
      </c>
    </row>
    <row r="38" spans="1:45" x14ac:dyDescent="0.25">
      <c r="A38" t="s">
        <v>62</v>
      </c>
      <c r="B38" s="24">
        <v>6.8280000000000003</v>
      </c>
      <c r="C38" s="24">
        <v>11.2</v>
      </c>
      <c r="D38" s="24">
        <v>6.3979999999999997</v>
      </c>
      <c r="E38" s="24">
        <v>8.1869999999999994</v>
      </c>
      <c r="F38" s="24">
        <v>6.0750000000000002</v>
      </c>
      <c r="G38" s="24">
        <v>9.8780000000000001</v>
      </c>
      <c r="H38" s="24">
        <v>7.5990000000000002</v>
      </c>
      <c r="I38" s="24">
        <v>7.58</v>
      </c>
      <c r="J38" s="24">
        <v>7.4779999999999998</v>
      </c>
      <c r="K38" s="24">
        <v>8.5719999999999992</v>
      </c>
      <c r="L38" s="24">
        <v>5.4960000000000004</v>
      </c>
      <c r="M38" s="24">
        <v>9.4860000000000007</v>
      </c>
      <c r="N38" s="24">
        <v>6.9580000000000002</v>
      </c>
      <c r="O38" s="24">
        <v>7.28</v>
      </c>
      <c r="P38" s="24">
        <v>6.5650000000000004</v>
      </c>
      <c r="Q38" s="24" t="s">
        <v>82</v>
      </c>
      <c r="R38" s="24">
        <v>6.8620000000000001</v>
      </c>
      <c r="S38" s="24">
        <v>7.9109999999999996</v>
      </c>
      <c r="T38" s="24">
        <v>6.2640000000000002</v>
      </c>
      <c r="U38" s="24">
        <v>9.6940000000000008</v>
      </c>
      <c r="V38" s="16">
        <f t="shared" si="20"/>
        <v>6.8280000000000003</v>
      </c>
      <c r="W38" s="16">
        <f t="shared" si="0"/>
        <v>6.3979999999999997</v>
      </c>
      <c r="X38" s="16">
        <f t="shared" si="1"/>
        <v>6.0750000000000002</v>
      </c>
      <c r="Y38" s="16">
        <f t="shared" si="2"/>
        <v>7.5990000000000002</v>
      </c>
      <c r="Z38" s="16">
        <f t="shared" si="3"/>
        <v>7.4779999999999998</v>
      </c>
      <c r="AA38" s="16">
        <f t="shared" si="4"/>
        <v>5.4960000000000004</v>
      </c>
      <c r="AB38" s="16">
        <f t="shared" si="5"/>
        <v>6.9580000000000002</v>
      </c>
      <c r="AC38" s="16">
        <f t="shared" si="6"/>
        <v>6.5650000000000004</v>
      </c>
      <c r="AD38" s="16">
        <f t="shared" si="21"/>
        <v>6.8620000000000001</v>
      </c>
      <c r="AE38" s="16">
        <f t="shared" si="22"/>
        <v>6.2640000000000002</v>
      </c>
      <c r="AF38" s="17">
        <f t="shared" si="7"/>
        <v>11.2</v>
      </c>
      <c r="AG38" s="17">
        <f t="shared" si="8"/>
        <v>8.1869999999999994</v>
      </c>
      <c r="AH38" s="17">
        <f t="shared" si="9"/>
        <v>9.8780000000000001</v>
      </c>
      <c r="AI38" s="17">
        <f t="shared" si="10"/>
        <v>7.58</v>
      </c>
      <c r="AJ38" s="17">
        <f t="shared" si="11"/>
        <v>8.5719999999999992</v>
      </c>
      <c r="AK38" s="17">
        <f t="shared" si="12"/>
        <v>9.4860000000000007</v>
      </c>
      <c r="AL38" s="17">
        <f t="shared" si="13"/>
        <v>7.28</v>
      </c>
      <c r="AM38" s="17" t="str">
        <f t="shared" si="14"/>
        <v>dns</v>
      </c>
      <c r="AN38" s="17">
        <f t="shared" si="23"/>
        <v>7.9109999999999996</v>
      </c>
      <c r="AO38" s="17">
        <f t="shared" si="24"/>
        <v>9.6940000000000008</v>
      </c>
      <c r="AP38" s="24">
        <f>(SMALL(V38:AE38,1)+SMALL(V38:AE38,2)+SMALL(V38:AE38,3)+SMALL(V38:AE38,4)+SMALL(V38:AE38,5)+SMALL(V38:AE38,6))/6</f>
        <v>6.2710000000000008</v>
      </c>
      <c r="AQ38" s="24">
        <f>SUM(V38:AE38)/10</f>
        <v>6.6522999999999994</v>
      </c>
      <c r="AR38" s="24">
        <f>(SMALL(V38:AO38,1)+SMALL(V38:AO38,2)+SMALL(V38:AO38,3)+SMALL(V38:AO38,4)+SMALL(V38:AO38,5)+SMALL(V38:AO38,6)+SMALL(V38:AO38,7)+SMALL(V38:AO38,8)+SMALL(V38:AO38,9)+SMALL(V38:AO38,10)+SMALL(V38:AO38,11)+SMALL(V38:AO38,12))/12</f>
        <v>6.7819166666666675</v>
      </c>
      <c r="AS38" s="24" t="s">
        <v>84</v>
      </c>
    </row>
    <row r="39" spans="1:45" x14ac:dyDescent="0.25">
      <c r="A39" t="s">
        <v>63</v>
      </c>
      <c r="B39" s="24">
        <v>6.81</v>
      </c>
      <c r="C39" s="24">
        <v>6.1239999999999997</v>
      </c>
      <c r="D39" s="24">
        <v>9.5980000000000008</v>
      </c>
      <c r="E39" s="24">
        <v>9.8930000000000007</v>
      </c>
      <c r="F39" s="24">
        <v>6.423</v>
      </c>
      <c r="G39" s="24">
        <v>8.0500000000000007</v>
      </c>
      <c r="H39" s="24">
        <v>5.375</v>
      </c>
      <c r="I39" s="24">
        <v>12.499000000000001</v>
      </c>
      <c r="J39" s="24">
        <v>6.36</v>
      </c>
      <c r="K39" s="24">
        <v>5.93</v>
      </c>
      <c r="L39" s="24">
        <v>11.631</v>
      </c>
      <c r="M39" s="24">
        <v>7.2530000000000001</v>
      </c>
      <c r="N39" s="24">
        <v>6.07</v>
      </c>
      <c r="O39" s="24">
        <v>7.234</v>
      </c>
      <c r="P39" s="24">
        <v>8.9640000000000004</v>
      </c>
      <c r="Q39" s="24">
        <v>8.4760000000000009</v>
      </c>
      <c r="R39" s="24">
        <v>7.2830000000000004</v>
      </c>
      <c r="S39" s="24">
        <v>5.21</v>
      </c>
      <c r="T39" s="24">
        <v>6.5019999999999998</v>
      </c>
      <c r="U39" s="24">
        <v>7.056</v>
      </c>
      <c r="V39" s="16">
        <f t="shared" si="20"/>
        <v>6.81</v>
      </c>
      <c r="W39" s="16">
        <f t="shared" si="0"/>
        <v>9.5980000000000008</v>
      </c>
      <c r="X39" s="16">
        <f t="shared" si="1"/>
        <v>6.423</v>
      </c>
      <c r="Y39" s="16">
        <f t="shared" si="2"/>
        <v>5.375</v>
      </c>
      <c r="Z39" s="16">
        <f t="shared" si="3"/>
        <v>6.36</v>
      </c>
      <c r="AA39" s="16">
        <f t="shared" si="4"/>
        <v>11.631</v>
      </c>
      <c r="AB39" s="16">
        <f t="shared" si="5"/>
        <v>6.07</v>
      </c>
      <c r="AC39" s="16">
        <f t="shared" si="6"/>
        <v>8.9640000000000004</v>
      </c>
      <c r="AD39" s="16">
        <f t="shared" si="21"/>
        <v>7.2830000000000004</v>
      </c>
      <c r="AE39" s="16">
        <f t="shared" si="22"/>
        <v>6.5019999999999998</v>
      </c>
      <c r="AF39" s="17">
        <f t="shared" si="7"/>
        <v>6.1239999999999997</v>
      </c>
      <c r="AG39" s="17">
        <f t="shared" si="8"/>
        <v>9.8930000000000007</v>
      </c>
      <c r="AH39" s="17">
        <f t="shared" si="9"/>
        <v>8.0500000000000007</v>
      </c>
      <c r="AI39" s="17">
        <f t="shared" si="10"/>
        <v>12.499000000000001</v>
      </c>
      <c r="AJ39" s="17">
        <f t="shared" si="11"/>
        <v>5.93</v>
      </c>
      <c r="AK39" s="17">
        <f t="shared" si="12"/>
        <v>7.2530000000000001</v>
      </c>
      <c r="AL39" s="17">
        <f t="shared" si="13"/>
        <v>7.234</v>
      </c>
      <c r="AM39" s="17">
        <f t="shared" si="14"/>
        <v>8.4760000000000009</v>
      </c>
      <c r="AN39" s="17">
        <f t="shared" si="23"/>
        <v>5.21</v>
      </c>
      <c r="AO39" s="17">
        <f t="shared" si="24"/>
        <v>7.056</v>
      </c>
      <c r="AP39" s="24">
        <f>(SMALL(V39:AE39,1)+SMALL(V39:AE39,2)+SMALL(V39:AE39,3)+SMALL(V39:AE39,4)+SMALL(V39:AE39,5)+SMALL(V39:AE39,6))/6</f>
        <v>6.2566666666666668</v>
      </c>
      <c r="AQ39" s="24">
        <f>SUM(V39:AE39)/10</f>
        <v>7.5015999999999989</v>
      </c>
      <c r="AR39" s="24">
        <f>(SMALL(V39:AO39,1)+SMALL(V39:AO39,2)+SMALL(V39:AO39,3)+SMALL(V39:AO39,4)+SMALL(V39:AO39,5)+SMALL(V39:AO39,6)+SMALL(V39:AO39,7)+SMALL(V39:AO39,8)+SMALL(V39:AO39,9)+SMALL(V39:AO39,10)+SMALL(V39:AO39,11)+SMALL(V39:AO39,12))/12</f>
        <v>6.3622500000000004</v>
      </c>
      <c r="AS39" s="24">
        <f>SUM(V39:AO39)/20</f>
        <v>7.6370499999999995</v>
      </c>
    </row>
    <row r="40" spans="1:45" x14ac:dyDescent="0.25">
      <c r="A40" t="s">
        <v>64</v>
      </c>
      <c r="B40" s="24">
        <v>9.7089999999999996</v>
      </c>
      <c r="C40" s="24">
        <v>6.0069999999999997</v>
      </c>
      <c r="D40" s="24">
        <v>7.3929999999999998</v>
      </c>
      <c r="E40" s="24">
        <v>9.4420000000000002</v>
      </c>
      <c r="F40" s="24">
        <v>7.7640000000000002</v>
      </c>
      <c r="G40" s="24">
        <v>8.5449999999999999</v>
      </c>
      <c r="H40" s="24">
        <v>5.4180000000000001</v>
      </c>
      <c r="I40" s="24">
        <v>10.007</v>
      </c>
      <c r="J40" s="24">
        <v>9.5690000000000008</v>
      </c>
      <c r="K40" s="24">
        <v>8.3770000000000007</v>
      </c>
      <c r="L40" s="24">
        <v>4.6829999999999998</v>
      </c>
      <c r="M40" s="24">
        <v>6.665</v>
      </c>
      <c r="N40" s="24">
        <v>6.4560000000000004</v>
      </c>
      <c r="O40" s="24">
        <v>15.183</v>
      </c>
      <c r="P40" s="24">
        <v>6.0720000000000001</v>
      </c>
      <c r="Q40" s="24">
        <v>5.0640000000000001</v>
      </c>
      <c r="R40" s="24">
        <v>6.6280000000000001</v>
      </c>
      <c r="S40" s="24">
        <v>4.8029999999999999</v>
      </c>
      <c r="T40" s="24">
        <v>8.5939999999999994</v>
      </c>
      <c r="U40" s="24">
        <v>8.8800000000000008</v>
      </c>
      <c r="V40" s="16">
        <f t="shared" ref="V40" si="30">IF(B40="dq","",B40)</f>
        <v>9.7089999999999996</v>
      </c>
      <c r="W40" s="16">
        <f t="shared" ref="W40" si="31">IF(D40="dq","",D40)</f>
        <v>7.3929999999999998</v>
      </c>
      <c r="X40" s="16">
        <f t="shared" ref="X40" si="32">IF(F40="dq","",F40)</f>
        <v>7.7640000000000002</v>
      </c>
      <c r="Y40" s="16">
        <f t="shared" ref="Y40" si="33">IF(H40="dq","",H40)</f>
        <v>5.4180000000000001</v>
      </c>
      <c r="Z40" s="16">
        <f t="shared" ref="Z40" si="34">IF(J40="dq","",J40)</f>
        <v>9.5690000000000008</v>
      </c>
      <c r="AA40" s="16">
        <f t="shared" ref="AA40" si="35">IF(L40="dq","",L40)</f>
        <v>4.6829999999999998</v>
      </c>
      <c r="AB40" s="16">
        <f t="shared" ref="AB40" si="36">IF(N40="dq","",N40)</f>
        <v>6.4560000000000004</v>
      </c>
      <c r="AC40" s="16">
        <f t="shared" ref="AC40" si="37">IF(P40="dq","",P40)</f>
        <v>6.0720000000000001</v>
      </c>
      <c r="AD40" s="16">
        <f t="shared" si="21"/>
        <v>6.6280000000000001</v>
      </c>
      <c r="AE40" s="16">
        <f t="shared" si="22"/>
        <v>8.5939999999999994</v>
      </c>
      <c r="AF40" s="17">
        <f t="shared" ref="AF40" si="38">IF(C40="dq","",C40)</f>
        <v>6.0069999999999997</v>
      </c>
      <c r="AG40" s="17">
        <f t="shared" ref="AG40" si="39">IF(E40="dq","",E40)</f>
        <v>9.4420000000000002</v>
      </c>
      <c r="AH40" s="17">
        <f t="shared" ref="AH40" si="40">IF(G40="dq","",G40)</f>
        <v>8.5449999999999999</v>
      </c>
      <c r="AI40" s="17">
        <f t="shared" ref="AI40" si="41">IF(I40="dq","",I40)</f>
        <v>10.007</v>
      </c>
      <c r="AJ40" s="17">
        <f t="shared" ref="AJ40" si="42">IF(K40="dq","",K40)</f>
        <v>8.3770000000000007</v>
      </c>
      <c r="AK40" s="17">
        <f t="shared" ref="AK40" si="43">IF(M40="dq","",M40)</f>
        <v>6.665</v>
      </c>
      <c r="AL40" s="17">
        <f t="shared" ref="AL40" si="44">IF(O40="dq","",O40)</f>
        <v>15.183</v>
      </c>
      <c r="AM40" s="17">
        <f t="shared" ref="AM40" si="45">IF(Q40="dq","",Q40)</f>
        <v>5.0640000000000001</v>
      </c>
      <c r="AN40" s="17">
        <f t="shared" si="23"/>
        <v>4.8029999999999999</v>
      </c>
      <c r="AO40" s="17">
        <f t="shared" si="24"/>
        <v>8.8800000000000008</v>
      </c>
      <c r="AP40" s="24">
        <f>(SMALL(V40:AE40,1)+SMALL(V40:AE40,2)+SMALL(V40:AE40,3)+SMALL(V40:AE40,4)+SMALL(V40:AE40,5)+SMALL(V40:AE40,6))/6</f>
        <v>6.1083333333333334</v>
      </c>
      <c r="AQ40" s="24">
        <f>SUM(V40:AE40)/10</f>
        <v>7.2286000000000001</v>
      </c>
      <c r="AR40" s="24">
        <f>(SMALL(V40:AO40,1)+SMALL(V40:AO40,2)+SMALL(V40:AO40,3)+SMALL(V40:AO40,4)+SMALL(V40:AO40,5)+SMALL(V40:AO40,6)+SMALL(V40:AO40,7)+SMALL(V40:AO40,8)+SMALL(V40:AO40,9)+SMALL(V40:AO40,10)+SMALL(V40:AO40,11)+SMALL(V40:AO40,12))/12</f>
        <v>6.2774999999999999</v>
      </c>
      <c r="AS40" s="24">
        <f>SUM(V40:AO40)/20</f>
        <v>7.7629500000000009</v>
      </c>
    </row>
    <row r="41" spans="1:45" hidden="1" x14ac:dyDescent="0.25">
      <c r="A41" t="s">
        <v>65</v>
      </c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1:45" hidden="1" x14ac:dyDescent="0.25">
      <c r="A42" t="s">
        <v>66</v>
      </c>
      <c r="B42" s="1">
        <v>8.2330000000000005</v>
      </c>
      <c r="C42" s="1">
        <v>7.8369999999999997</v>
      </c>
      <c r="D42" s="1">
        <v>7.5410000000000004</v>
      </c>
      <c r="E42" s="1">
        <v>7.649</v>
      </c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1:45" x14ac:dyDescent="0.25">
      <c r="V43" s="19"/>
      <c r="W43" s="10"/>
      <c r="X43" s="10"/>
      <c r="Y43" s="10"/>
      <c r="Z43" s="21"/>
      <c r="AA43" s="10"/>
      <c r="AB43" s="10"/>
      <c r="AC43" s="10"/>
      <c r="AD43" s="23"/>
      <c r="AE43" s="23"/>
      <c r="AF43" s="10"/>
      <c r="AG43" s="19"/>
      <c r="AI43" s="19"/>
      <c r="AJ43" s="19"/>
      <c r="AK43" s="19"/>
      <c r="AL43" s="19"/>
      <c r="AN43" s="23"/>
      <c r="AO43" s="23"/>
    </row>
    <row r="44" spans="1:45" x14ac:dyDescent="0.25"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Q44" s="8"/>
      <c r="AR44" s="8"/>
      <c r="AS44" s="8"/>
    </row>
    <row r="45" spans="1:45" x14ac:dyDescent="0.25">
      <c r="W45" s="10"/>
      <c r="X45" s="10"/>
      <c r="Y45" s="10"/>
      <c r="Z45" s="10"/>
      <c r="AA45" s="10"/>
      <c r="AB45" s="10"/>
      <c r="AC45" s="10"/>
      <c r="AF45" s="10"/>
    </row>
    <row r="46" spans="1:45" x14ac:dyDescent="0.25">
      <c r="W46" s="10"/>
      <c r="X46" s="10"/>
      <c r="Y46" s="10"/>
      <c r="Z46" s="10"/>
      <c r="AA46" s="10"/>
      <c r="AC46" s="10"/>
      <c r="AD46" s="10"/>
      <c r="AE46" s="10"/>
      <c r="AF46" s="10"/>
    </row>
    <row r="47" spans="1:45" x14ac:dyDescent="0.25">
      <c r="W47" s="10"/>
      <c r="X47" s="10"/>
      <c r="Y47" s="10"/>
      <c r="Z47" s="10"/>
      <c r="AB47" s="10"/>
      <c r="AC47" s="10"/>
      <c r="AD47" s="10"/>
      <c r="AE47" s="10"/>
      <c r="AF47" s="10"/>
      <c r="AN47" s="19"/>
    </row>
    <row r="48" spans="1:45" x14ac:dyDescent="0.25">
      <c r="W48" s="10"/>
      <c r="X48" s="10"/>
      <c r="Y48" s="10"/>
      <c r="Z48" s="10"/>
      <c r="AA48" s="10"/>
      <c r="AB48" s="10"/>
      <c r="AC48" s="19"/>
      <c r="AD48" s="10"/>
      <c r="AE48" s="10"/>
      <c r="AF48" s="10"/>
    </row>
    <row r="49" spans="23:32" x14ac:dyDescent="0.25">
      <c r="W49" s="10"/>
      <c r="X49" s="10"/>
      <c r="Y49" s="10"/>
      <c r="Z49" s="10"/>
      <c r="AA49" s="10"/>
      <c r="AB49" s="10"/>
      <c r="AC49" s="21"/>
      <c r="AD49" s="10"/>
      <c r="AE49" s="10"/>
      <c r="AF49" s="10"/>
    </row>
    <row r="50" spans="23:32" x14ac:dyDescent="0.25">
      <c r="W50" s="10"/>
      <c r="X50" s="10"/>
      <c r="Y50" s="10"/>
      <c r="Z50" s="10"/>
      <c r="AA50" s="10"/>
      <c r="AB50" s="10"/>
      <c r="AC50" s="19"/>
      <c r="AD50" s="10"/>
      <c r="AE50" s="10"/>
      <c r="AF50" s="10"/>
    </row>
    <row r="51" spans="23:32" x14ac:dyDescent="0.25"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23:32" x14ac:dyDescent="0.25"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23:32" x14ac:dyDescent="0.25"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23:32" x14ac:dyDescent="0.25"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23:32" x14ac:dyDescent="0.25"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23:32" x14ac:dyDescent="0.25"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23:32" x14ac:dyDescent="0.25"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23:32" x14ac:dyDescent="0.25"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23:32" x14ac:dyDescent="0.25"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23:32" x14ac:dyDescent="0.25"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23:32" x14ac:dyDescent="0.25"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23:32" x14ac:dyDescent="0.25"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23:32" x14ac:dyDescent="0.25"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23:32" x14ac:dyDescent="0.25"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23:32" x14ac:dyDescent="0.25"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23:32" x14ac:dyDescent="0.25"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23:32" x14ac:dyDescent="0.25"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23:32" x14ac:dyDescent="0.25"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23:32" x14ac:dyDescent="0.25"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23:32" x14ac:dyDescent="0.25"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23:32" x14ac:dyDescent="0.25"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23:32" x14ac:dyDescent="0.25"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23:32" x14ac:dyDescent="0.25"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23:32" x14ac:dyDescent="0.25"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23:32" x14ac:dyDescent="0.25"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23:32" x14ac:dyDescent="0.25"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  <row r="77" spans="23:32" x14ac:dyDescent="0.25"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  <row r="78" spans="23:32" x14ac:dyDescent="0.25"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</sheetData>
  <mergeCells count="2">
    <mergeCell ref="V1:AE1"/>
    <mergeCell ref="AF1:AO1"/>
  </mergeCells>
  <printOptions gridLines="1"/>
  <pageMargins left="0.2" right="0.2" top="0.5" bottom="0.25" header="0.05" footer="0.51180555555555496"/>
  <pageSetup scale="30" pageOrder="overThenDown" orientation="landscape" horizontalDpi="300" verticalDpi="300" r:id="rId1"/>
  <headerFooter>
    <oddHeader>&amp;L&amp;"Calibri,Bold"2021 Light Gun Group Aggregate&amp;C&amp;"Calibri,Bold"NW MT 1000 Y BR Assoc
Deep Creek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S78"/>
  <sheetViews>
    <sheetView zoomScaleNormal="100" workbookViewId="0">
      <pane xSplit="1" topLeftCell="R1" activePane="topRight" state="frozen"/>
      <selection pane="topRight" activeCell="W57" sqref="W57"/>
    </sheetView>
  </sheetViews>
  <sheetFormatPr defaultColWidth="9.140625" defaultRowHeight="15" x14ac:dyDescent="0.25"/>
  <cols>
    <col min="1" max="1" width="22.85546875" customWidth="1"/>
    <col min="2" max="21" width="9.140625" style="1"/>
    <col min="22" max="25" width="10.7109375" style="1" customWidth="1"/>
    <col min="26" max="31" width="9.140625" style="1" customWidth="1"/>
    <col min="32" max="35" width="10.7109375" style="1" customWidth="1"/>
    <col min="36" max="41" width="9.140625" style="1" customWidth="1"/>
    <col min="42" max="45" width="10.7109375" style="2" customWidth="1"/>
  </cols>
  <sheetData>
    <row r="1" spans="1:45" ht="18.75" x14ac:dyDescent="0.3">
      <c r="A1" s="3" t="s">
        <v>69</v>
      </c>
      <c r="V1" s="28" t="s">
        <v>70</v>
      </c>
      <c r="W1" s="28"/>
      <c r="X1" s="28"/>
      <c r="Y1" s="28"/>
      <c r="Z1" s="28"/>
      <c r="AA1" s="28"/>
      <c r="AB1" s="28"/>
      <c r="AC1" s="28"/>
      <c r="AD1" s="28"/>
      <c r="AE1" s="28"/>
      <c r="AF1" s="29" t="s">
        <v>71</v>
      </c>
      <c r="AG1" s="29"/>
      <c r="AH1" s="29"/>
      <c r="AI1" s="29"/>
      <c r="AJ1" s="29"/>
      <c r="AK1" s="29"/>
      <c r="AL1" s="29"/>
      <c r="AM1" s="29"/>
      <c r="AN1" s="29"/>
      <c r="AO1" s="29"/>
      <c r="AP1" s="4" t="s">
        <v>1</v>
      </c>
      <c r="AQ1" s="4" t="s">
        <v>2</v>
      </c>
      <c r="AR1" s="4" t="s">
        <v>83</v>
      </c>
      <c r="AS1" s="4" t="s">
        <v>85</v>
      </c>
    </row>
    <row r="2" spans="1:45" x14ac:dyDescent="0.25">
      <c r="B2" s="5" t="s">
        <v>3</v>
      </c>
      <c r="C2" s="5" t="s">
        <v>4</v>
      </c>
      <c r="D2" s="5" t="s">
        <v>5</v>
      </c>
      <c r="E2" s="6" t="s">
        <v>6</v>
      </c>
      <c r="F2" s="6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17</v>
      </c>
      <c r="Q2" s="5" t="s">
        <v>18</v>
      </c>
      <c r="R2" s="5" t="s">
        <v>19</v>
      </c>
      <c r="S2" s="5" t="s">
        <v>20</v>
      </c>
      <c r="T2" s="5" t="s">
        <v>21</v>
      </c>
      <c r="U2" s="5" t="s">
        <v>22</v>
      </c>
      <c r="V2" s="11" t="s">
        <v>72</v>
      </c>
      <c r="W2" s="11" t="s">
        <v>73</v>
      </c>
      <c r="X2" s="11" t="s">
        <v>74</v>
      </c>
      <c r="Y2" s="11" t="s">
        <v>75</v>
      </c>
      <c r="Z2" s="11" t="s">
        <v>76</v>
      </c>
      <c r="AA2" s="11" t="s">
        <v>77</v>
      </c>
      <c r="AB2" s="11" t="s">
        <v>78</v>
      </c>
      <c r="AC2" s="11" t="s">
        <v>79</v>
      </c>
      <c r="AD2" s="11" t="s">
        <v>80</v>
      </c>
      <c r="AE2" s="11" t="s">
        <v>81</v>
      </c>
      <c r="AF2" s="12" t="s">
        <v>72</v>
      </c>
      <c r="AG2" s="12" t="s">
        <v>73</v>
      </c>
      <c r="AH2" s="12" t="s">
        <v>74</v>
      </c>
      <c r="AI2" s="12" t="s">
        <v>75</v>
      </c>
      <c r="AJ2" s="12" t="s">
        <v>76</v>
      </c>
      <c r="AK2" s="12" t="s">
        <v>77</v>
      </c>
      <c r="AL2" s="12" t="s">
        <v>78</v>
      </c>
      <c r="AM2" s="12" t="s">
        <v>79</v>
      </c>
      <c r="AN2" s="12" t="s">
        <v>80</v>
      </c>
      <c r="AO2" s="12" t="s">
        <v>81</v>
      </c>
      <c r="AP2" s="18" t="s">
        <v>23</v>
      </c>
      <c r="AQ2" s="18" t="s">
        <v>24</v>
      </c>
      <c r="AR2" s="18" t="s">
        <v>23</v>
      </c>
      <c r="AS2" s="18" t="s">
        <v>24</v>
      </c>
    </row>
    <row r="3" spans="1:45" ht="14.25" customHeight="1" x14ac:dyDescent="0.25">
      <c r="A3" t="s">
        <v>25</v>
      </c>
      <c r="B3" s="26">
        <v>99</v>
      </c>
      <c r="C3" s="26">
        <v>95</v>
      </c>
      <c r="D3" s="26">
        <v>95</v>
      </c>
      <c r="E3" s="26">
        <v>91</v>
      </c>
      <c r="F3" s="26">
        <v>96</v>
      </c>
      <c r="G3" s="26">
        <v>90</v>
      </c>
      <c r="H3" s="26">
        <v>93</v>
      </c>
      <c r="I3" s="27">
        <v>95</v>
      </c>
      <c r="J3" s="27">
        <v>92</v>
      </c>
      <c r="K3" s="26">
        <v>99</v>
      </c>
      <c r="L3" s="26">
        <v>97</v>
      </c>
      <c r="M3" s="26">
        <v>87</v>
      </c>
      <c r="N3" s="26">
        <v>98</v>
      </c>
      <c r="O3" s="26">
        <v>98</v>
      </c>
      <c r="P3" s="26">
        <v>96</v>
      </c>
      <c r="Q3" s="26">
        <v>79</v>
      </c>
      <c r="R3" s="26">
        <v>95</v>
      </c>
      <c r="S3" s="26">
        <v>98</v>
      </c>
      <c r="T3" s="26">
        <v>100</v>
      </c>
      <c r="U3" s="26">
        <v>99</v>
      </c>
      <c r="V3" s="13">
        <f t="shared" ref="V3:V40" si="0">IF(B3="dq",0,B3)</f>
        <v>99</v>
      </c>
      <c r="W3" s="13">
        <f t="shared" ref="W3:W40" si="1">D3</f>
        <v>95</v>
      </c>
      <c r="X3" s="13">
        <f t="shared" ref="X3:X40" si="2">F3</f>
        <v>96</v>
      </c>
      <c r="Y3" s="13">
        <f t="shared" ref="Y3:Y40" si="3">H3</f>
        <v>93</v>
      </c>
      <c r="Z3" s="13">
        <f t="shared" ref="Z3:Z40" si="4">J3</f>
        <v>92</v>
      </c>
      <c r="AA3" s="13">
        <f t="shared" ref="AA3:AA40" si="5">L3</f>
        <v>97</v>
      </c>
      <c r="AB3" s="13">
        <f t="shared" ref="AB3:AB40" si="6">N3</f>
        <v>98</v>
      </c>
      <c r="AC3" s="13">
        <f t="shared" ref="AC3:AC40" si="7">P3</f>
        <v>96</v>
      </c>
      <c r="AD3" s="13">
        <f t="shared" ref="AD3:AD40" si="8">R3</f>
        <v>95</v>
      </c>
      <c r="AE3" s="13">
        <f t="shared" ref="AE3:AE40" si="9">T3</f>
        <v>100</v>
      </c>
      <c r="AF3" s="14">
        <f t="shared" ref="AF3:AF40" si="10">IF(C3="dq",0,C3)</f>
        <v>95</v>
      </c>
      <c r="AG3" s="14">
        <f t="shared" ref="AG3:AG40" si="11">IF(E3="dq",0,E3)</f>
        <v>91</v>
      </c>
      <c r="AH3" s="14">
        <f t="shared" ref="AH3:AH40" si="12">IF(G3="dq",0,G3)</f>
        <v>90</v>
      </c>
      <c r="AI3" s="14">
        <f t="shared" ref="AI3:AI40" si="13">IF(I3="dq",0,I3)</f>
        <v>95</v>
      </c>
      <c r="AJ3" s="14">
        <f t="shared" ref="AJ3:AJ40" si="14">IF(K3="dq",0,K3)</f>
        <v>99</v>
      </c>
      <c r="AK3" s="14">
        <f t="shared" ref="AK3:AK40" si="15">IF(M3="dq",0,M3)</f>
        <v>87</v>
      </c>
      <c r="AL3" s="14">
        <f t="shared" ref="AL3:AL40" si="16">IF(O3="dq",0,O3)</f>
        <v>98</v>
      </c>
      <c r="AM3" s="14">
        <f t="shared" ref="AM3:AM40" si="17">IF(Q3="dq",0,Q3)</f>
        <v>79</v>
      </c>
      <c r="AN3" s="14">
        <f t="shared" ref="AN3:AN40" si="18">IF(S3="dq",0,S3)</f>
        <v>98</v>
      </c>
      <c r="AO3" s="14">
        <f t="shared" ref="AO3:AO40" si="19">IF(U3="dq",0,U3)</f>
        <v>99</v>
      </c>
      <c r="AP3" s="24">
        <f t="shared" ref="AP3:AP40" si="20">(LARGE(V3:AE3,1)+LARGE(V3:AE3,2)+LARGE(V3:AE3,3)+LARGE(V3:AE3,4)+LARGE(V3:AE3,5)+LARGE(V3:AE3,6))/6</f>
        <v>97.666666666666671</v>
      </c>
      <c r="AQ3" s="24">
        <f>SUM(V3:AE3)/10</f>
        <v>96.1</v>
      </c>
      <c r="AR3" s="24">
        <f t="shared" ref="AR3:AR40" si="21">(LARGE(V3:AO3,1)+LARGE(V3:AO3,2)+LARGE(V3:AO3,3)+LARGE(V3:AO3,4)+LARGE(V3:AO3,5)+LARGE(V3:AO3,6)+LARGE(V3:AO3,7)+LARGE(V3:AO3,8)+LARGE(V3:AO3,9)+LARGE(V3:AO3,10)+LARGE(V3:AO3,11)+LARGE(V3:AO3,12))/12</f>
        <v>97.5</v>
      </c>
      <c r="AS3" s="24">
        <f>SUM(V3:AO3)/20</f>
        <v>94.6</v>
      </c>
    </row>
    <row r="4" spans="1:45" ht="14.25" hidden="1" customHeight="1" x14ac:dyDescent="0.25">
      <c r="A4" t="s">
        <v>27</v>
      </c>
      <c r="B4" s="26"/>
      <c r="C4" s="26"/>
      <c r="D4" s="26"/>
      <c r="E4" s="26"/>
      <c r="F4" s="26"/>
      <c r="G4" s="26"/>
      <c r="H4" s="26"/>
      <c r="I4" s="27"/>
      <c r="J4" s="27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3">
        <f t="shared" si="0"/>
        <v>0</v>
      </c>
      <c r="W4" s="13">
        <f t="shared" si="1"/>
        <v>0</v>
      </c>
      <c r="X4" s="13">
        <f t="shared" si="2"/>
        <v>0</v>
      </c>
      <c r="Y4" s="13">
        <f t="shared" si="3"/>
        <v>0</v>
      </c>
      <c r="Z4" s="13">
        <f t="shared" si="4"/>
        <v>0</v>
      </c>
      <c r="AA4" s="13">
        <f t="shared" si="5"/>
        <v>0</v>
      </c>
      <c r="AB4" s="13">
        <f t="shared" si="6"/>
        <v>0</v>
      </c>
      <c r="AC4" s="13">
        <f t="shared" si="7"/>
        <v>0</v>
      </c>
      <c r="AD4" s="13">
        <f t="shared" si="8"/>
        <v>0</v>
      </c>
      <c r="AE4" s="13">
        <f t="shared" si="9"/>
        <v>0</v>
      </c>
      <c r="AF4" s="14">
        <f t="shared" si="10"/>
        <v>0</v>
      </c>
      <c r="AG4" s="14">
        <f t="shared" si="11"/>
        <v>0</v>
      </c>
      <c r="AH4" s="14">
        <f t="shared" si="12"/>
        <v>0</v>
      </c>
      <c r="AI4" s="14">
        <f t="shared" si="13"/>
        <v>0</v>
      </c>
      <c r="AJ4" s="14">
        <f t="shared" si="14"/>
        <v>0</v>
      </c>
      <c r="AK4" s="14">
        <f t="shared" si="15"/>
        <v>0</v>
      </c>
      <c r="AL4" s="14">
        <f t="shared" si="16"/>
        <v>0</v>
      </c>
      <c r="AM4" s="14">
        <f t="shared" si="17"/>
        <v>0</v>
      </c>
      <c r="AN4" s="14">
        <f t="shared" si="18"/>
        <v>0</v>
      </c>
      <c r="AO4" s="14">
        <f t="shared" si="19"/>
        <v>0</v>
      </c>
      <c r="AP4" s="24">
        <f t="shared" si="20"/>
        <v>0</v>
      </c>
      <c r="AQ4" s="24">
        <f>SUM(V4:AE4)/10</f>
        <v>0</v>
      </c>
      <c r="AR4" s="24">
        <f t="shared" si="21"/>
        <v>0</v>
      </c>
      <c r="AS4" s="24">
        <f>SUM(V4:AO4)/20</f>
        <v>0</v>
      </c>
    </row>
    <row r="5" spans="1:45" ht="14.25" hidden="1" customHeight="1" x14ac:dyDescent="0.25">
      <c r="A5" t="s">
        <v>28</v>
      </c>
      <c r="B5" s="26">
        <v>98</v>
      </c>
      <c r="C5" s="26">
        <v>89</v>
      </c>
      <c r="D5" s="26">
        <v>90</v>
      </c>
      <c r="E5" s="26">
        <v>96</v>
      </c>
      <c r="F5" s="26"/>
      <c r="G5" s="26"/>
      <c r="H5" s="26"/>
      <c r="I5" s="27"/>
      <c r="J5" s="27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3">
        <f t="shared" si="0"/>
        <v>98</v>
      </c>
      <c r="W5" s="13">
        <f t="shared" si="1"/>
        <v>90</v>
      </c>
      <c r="X5" s="13">
        <f t="shared" si="2"/>
        <v>0</v>
      </c>
      <c r="Y5" s="13">
        <f t="shared" si="3"/>
        <v>0</v>
      </c>
      <c r="Z5" s="13">
        <f t="shared" si="4"/>
        <v>0</v>
      </c>
      <c r="AA5" s="13">
        <f t="shared" si="5"/>
        <v>0</v>
      </c>
      <c r="AB5" s="13">
        <f t="shared" si="6"/>
        <v>0</v>
      </c>
      <c r="AC5" s="13">
        <f t="shared" si="7"/>
        <v>0</v>
      </c>
      <c r="AD5" s="13">
        <f t="shared" si="8"/>
        <v>0</v>
      </c>
      <c r="AE5" s="13">
        <f t="shared" si="9"/>
        <v>0</v>
      </c>
      <c r="AF5" s="14">
        <f t="shared" si="10"/>
        <v>89</v>
      </c>
      <c r="AG5" s="14">
        <f t="shared" si="11"/>
        <v>96</v>
      </c>
      <c r="AH5" s="14">
        <f t="shared" si="12"/>
        <v>0</v>
      </c>
      <c r="AI5" s="14">
        <f t="shared" si="13"/>
        <v>0</v>
      </c>
      <c r="AJ5" s="14">
        <f t="shared" si="14"/>
        <v>0</v>
      </c>
      <c r="AK5" s="14">
        <f t="shared" si="15"/>
        <v>0</v>
      </c>
      <c r="AL5" s="14">
        <f t="shared" si="16"/>
        <v>0</v>
      </c>
      <c r="AM5" s="14">
        <f t="shared" si="17"/>
        <v>0</v>
      </c>
      <c r="AN5" s="14">
        <f t="shared" si="18"/>
        <v>0</v>
      </c>
      <c r="AO5" s="14">
        <f t="shared" si="19"/>
        <v>0</v>
      </c>
      <c r="AP5" s="24">
        <f t="shared" si="20"/>
        <v>31.333333333333332</v>
      </c>
      <c r="AQ5" s="24">
        <f>SUM(V5:AE5)/10</f>
        <v>18.8</v>
      </c>
      <c r="AR5" s="24">
        <f t="shared" si="21"/>
        <v>31.083333333333332</v>
      </c>
      <c r="AS5" s="24">
        <f>SUM(V5:AO5)/20</f>
        <v>18.649999999999999</v>
      </c>
    </row>
    <row r="6" spans="1:45" ht="14.25" customHeight="1" x14ac:dyDescent="0.25">
      <c r="A6" t="s">
        <v>29</v>
      </c>
      <c r="B6" s="26">
        <v>98</v>
      </c>
      <c r="C6" s="26">
        <v>91</v>
      </c>
      <c r="D6" s="26">
        <v>86</v>
      </c>
      <c r="E6" s="26">
        <v>89</v>
      </c>
      <c r="F6" s="26">
        <v>84</v>
      </c>
      <c r="G6" s="26">
        <v>96</v>
      </c>
      <c r="H6" s="26">
        <v>65</v>
      </c>
      <c r="I6" s="27">
        <v>88</v>
      </c>
      <c r="J6" s="27">
        <v>97</v>
      </c>
      <c r="K6" s="26">
        <v>75</v>
      </c>
      <c r="L6" s="26">
        <v>85</v>
      </c>
      <c r="M6" s="26">
        <v>84</v>
      </c>
      <c r="N6" s="26"/>
      <c r="O6" s="26"/>
      <c r="P6" s="26"/>
      <c r="Q6" s="26"/>
      <c r="R6" s="26">
        <v>97</v>
      </c>
      <c r="S6" s="26">
        <v>90</v>
      </c>
      <c r="T6" s="26" t="s">
        <v>26</v>
      </c>
      <c r="U6" s="26">
        <v>79</v>
      </c>
      <c r="V6" s="13">
        <f t="shared" si="0"/>
        <v>98</v>
      </c>
      <c r="W6" s="13">
        <f t="shared" si="1"/>
        <v>86</v>
      </c>
      <c r="X6" s="13">
        <f t="shared" si="2"/>
        <v>84</v>
      </c>
      <c r="Y6" s="13">
        <f t="shared" si="3"/>
        <v>65</v>
      </c>
      <c r="Z6" s="13">
        <f t="shared" si="4"/>
        <v>97</v>
      </c>
      <c r="AA6" s="13">
        <f t="shared" si="5"/>
        <v>85</v>
      </c>
      <c r="AB6" s="13">
        <f t="shared" si="6"/>
        <v>0</v>
      </c>
      <c r="AC6" s="13">
        <f t="shared" si="7"/>
        <v>0</v>
      </c>
      <c r="AD6" s="13">
        <f t="shared" si="8"/>
        <v>97</v>
      </c>
      <c r="AE6" s="13" t="str">
        <f t="shared" si="9"/>
        <v>dq</v>
      </c>
      <c r="AF6" s="14">
        <f t="shared" si="10"/>
        <v>91</v>
      </c>
      <c r="AG6" s="14">
        <f t="shared" si="11"/>
        <v>89</v>
      </c>
      <c r="AH6" s="14">
        <f t="shared" si="12"/>
        <v>96</v>
      </c>
      <c r="AI6" s="14">
        <f t="shared" si="13"/>
        <v>88</v>
      </c>
      <c r="AJ6" s="14">
        <f t="shared" si="14"/>
        <v>75</v>
      </c>
      <c r="AK6" s="14">
        <f t="shared" si="15"/>
        <v>84</v>
      </c>
      <c r="AL6" s="14">
        <f t="shared" si="16"/>
        <v>0</v>
      </c>
      <c r="AM6" s="14">
        <f t="shared" si="17"/>
        <v>0</v>
      </c>
      <c r="AN6" s="14">
        <f t="shared" si="18"/>
        <v>90</v>
      </c>
      <c r="AO6" s="14">
        <f t="shared" si="19"/>
        <v>79</v>
      </c>
      <c r="AP6" s="24">
        <f t="shared" si="20"/>
        <v>91.166666666666671</v>
      </c>
      <c r="AQ6" s="24" t="s">
        <v>84</v>
      </c>
      <c r="AR6" s="24">
        <f t="shared" si="21"/>
        <v>90.416666666666671</v>
      </c>
      <c r="AS6" s="24" t="s">
        <v>84</v>
      </c>
    </row>
    <row r="7" spans="1:45" ht="14.25" customHeight="1" x14ac:dyDescent="0.25">
      <c r="A7" t="s">
        <v>30</v>
      </c>
      <c r="B7" s="26">
        <v>80</v>
      </c>
      <c r="C7" s="26">
        <v>80</v>
      </c>
      <c r="D7" s="26">
        <v>81</v>
      </c>
      <c r="E7" s="26">
        <v>93</v>
      </c>
      <c r="F7" s="26">
        <v>87</v>
      </c>
      <c r="G7" s="26">
        <v>87</v>
      </c>
      <c r="H7" s="26">
        <v>92</v>
      </c>
      <c r="I7" s="27">
        <v>93</v>
      </c>
      <c r="J7" s="27">
        <v>98</v>
      </c>
      <c r="K7" s="26">
        <v>93</v>
      </c>
      <c r="L7" s="26">
        <v>87</v>
      </c>
      <c r="M7" s="26">
        <v>89</v>
      </c>
      <c r="N7" s="26">
        <v>95</v>
      </c>
      <c r="O7" s="26">
        <v>96</v>
      </c>
      <c r="P7" s="26">
        <v>96</v>
      </c>
      <c r="Q7" s="26">
        <v>88</v>
      </c>
      <c r="R7" s="26">
        <v>93</v>
      </c>
      <c r="S7" s="26">
        <v>92</v>
      </c>
      <c r="T7" s="26">
        <v>96</v>
      </c>
      <c r="U7" s="26">
        <v>98</v>
      </c>
      <c r="V7" s="13">
        <f t="shared" si="0"/>
        <v>80</v>
      </c>
      <c r="W7" s="13">
        <f t="shared" si="1"/>
        <v>81</v>
      </c>
      <c r="X7" s="13">
        <f t="shared" si="2"/>
        <v>87</v>
      </c>
      <c r="Y7" s="13">
        <f t="shared" si="3"/>
        <v>92</v>
      </c>
      <c r="Z7" s="13">
        <f t="shared" si="4"/>
        <v>98</v>
      </c>
      <c r="AA7" s="13">
        <f t="shared" si="5"/>
        <v>87</v>
      </c>
      <c r="AB7" s="13">
        <f t="shared" si="6"/>
        <v>95</v>
      </c>
      <c r="AC7" s="13">
        <f t="shared" si="7"/>
        <v>96</v>
      </c>
      <c r="AD7" s="13">
        <f t="shared" si="8"/>
        <v>93</v>
      </c>
      <c r="AE7" s="13">
        <f t="shared" si="9"/>
        <v>96</v>
      </c>
      <c r="AF7" s="14">
        <f t="shared" si="10"/>
        <v>80</v>
      </c>
      <c r="AG7" s="14">
        <f t="shared" si="11"/>
        <v>93</v>
      </c>
      <c r="AH7" s="14">
        <f t="shared" si="12"/>
        <v>87</v>
      </c>
      <c r="AI7" s="14">
        <f t="shared" si="13"/>
        <v>93</v>
      </c>
      <c r="AJ7" s="14">
        <f t="shared" si="14"/>
        <v>93</v>
      </c>
      <c r="AK7" s="14">
        <f t="shared" si="15"/>
        <v>89</v>
      </c>
      <c r="AL7" s="14">
        <f t="shared" si="16"/>
        <v>96</v>
      </c>
      <c r="AM7" s="14">
        <f t="shared" si="17"/>
        <v>88</v>
      </c>
      <c r="AN7" s="14">
        <f t="shared" si="18"/>
        <v>92</v>
      </c>
      <c r="AO7" s="14">
        <f t="shared" si="19"/>
        <v>98</v>
      </c>
      <c r="AP7" s="24">
        <f t="shared" si="20"/>
        <v>95</v>
      </c>
      <c r="AQ7" s="24">
        <f>SUM(V7:AE7)/10</f>
        <v>90.5</v>
      </c>
      <c r="AR7" s="24">
        <f t="shared" si="21"/>
        <v>94.583333333333329</v>
      </c>
      <c r="AS7" s="24">
        <f>SUM(V7:AO7)/20</f>
        <v>90.7</v>
      </c>
    </row>
    <row r="8" spans="1:45" ht="14.25" hidden="1" customHeight="1" x14ac:dyDescent="0.25">
      <c r="A8" t="s">
        <v>31</v>
      </c>
      <c r="B8" s="26"/>
      <c r="C8" s="26"/>
      <c r="D8" s="26"/>
      <c r="E8" s="26"/>
      <c r="F8" s="26"/>
      <c r="G8" s="26"/>
      <c r="H8" s="26"/>
      <c r="I8" s="27"/>
      <c r="J8" s="27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3">
        <f t="shared" si="0"/>
        <v>0</v>
      </c>
      <c r="W8" s="13">
        <f t="shared" si="1"/>
        <v>0</v>
      </c>
      <c r="X8" s="13">
        <f t="shared" si="2"/>
        <v>0</v>
      </c>
      <c r="Y8" s="13">
        <f t="shared" si="3"/>
        <v>0</v>
      </c>
      <c r="Z8" s="13">
        <f t="shared" si="4"/>
        <v>0</v>
      </c>
      <c r="AA8" s="13">
        <f t="shared" si="5"/>
        <v>0</v>
      </c>
      <c r="AB8" s="13">
        <f t="shared" si="6"/>
        <v>0</v>
      </c>
      <c r="AC8" s="13">
        <f t="shared" si="7"/>
        <v>0</v>
      </c>
      <c r="AD8" s="13">
        <f t="shared" si="8"/>
        <v>0</v>
      </c>
      <c r="AE8" s="13">
        <f t="shared" si="9"/>
        <v>0</v>
      </c>
      <c r="AF8" s="14">
        <f t="shared" si="10"/>
        <v>0</v>
      </c>
      <c r="AG8" s="14">
        <f t="shared" si="11"/>
        <v>0</v>
      </c>
      <c r="AH8" s="14">
        <f t="shared" si="12"/>
        <v>0</v>
      </c>
      <c r="AI8" s="14">
        <f t="shared" si="13"/>
        <v>0</v>
      </c>
      <c r="AJ8" s="14">
        <f t="shared" si="14"/>
        <v>0</v>
      </c>
      <c r="AK8" s="14">
        <f t="shared" si="15"/>
        <v>0</v>
      </c>
      <c r="AL8" s="14">
        <f t="shared" si="16"/>
        <v>0</v>
      </c>
      <c r="AM8" s="14">
        <f t="shared" si="17"/>
        <v>0</v>
      </c>
      <c r="AN8" s="14">
        <f t="shared" si="18"/>
        <v>0</v>
      </c>
      <c r="AO8" s="14">
        <f t="shared" si="19"/>
        <v>0</v>
      </c>
      <c r="AP8" s="24">
        <f t="shared" si="20"/>
        <v>0</v>
      </c>
      <c r="AQ8" s="24">
        <f>SUM(V8:AE8)/10</f>
        <v>0</v>
      </c>
      <c r="AR8" s="24">
        <f t="shared" si="21"/>
        <v>0</v>
      </c>
      <c r="AS8" s="24">
        <f>SUM(V8:AO8)/20</f>
        <v>0</v>
      </c>
    </row>
    <row r="9" spans="1:45" ht="14.25" hidden="1" customHeight="1" x14ac:dyDescent="0.25">
      <c r="A9" t="s">
        <v>32</v>
      </c>
      <c r="B9" s="26"/>
      <c r="C9" s="26"/>
      <c r="D9" s="26"/>
      <c r="E9" s="26"/>
      <c r="F9" s="26"/>
      <c r="G9" s="26"/>
      <c r="H9" s="26"/>
      <c r="I9" s="27"/>
      <c r="J9" s="27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3">
        <f t="shared" si="0"/>
        <v>0</v>
      </c>
      <c r="W9" s="13">
        <f t="shared" si="1"/>
        <v>0</v>
      </c>
      <c r="X9" s="13">
        <f t="shared" si="2"/>
        <v>0</v>
      </c>
      <c r="Y9" s="13">
        <f t="shared" si="3"/>
        <v>0</v>
      </c>
      <c r="Z9" s="13">
        <f t="shared" si="4"/>
        <v>0</v>
      </c>
      <c r="AA9" s="13">
        <f t="shared" si="5"/>
        <v>0</v>
      </c>
      <c r="AB9" s="13">
        <f t="shared" si="6"/>
        <v>0</v>
      </c>
      <c r="AC9" s="13">
        <f t="shared" si="7"/>
        <v>0</v>
      </c>
      <c r="AD9" s="13">
        <f t="shared" si="8"/>
        <v>0</v>
      </c>
      <c r="AE9" s="13">
        <f t="shared" si="9"/>
        <v>0</v>
      </c>
      <c r="AF9" s="14">
        <f t="shared" si="10"/>
        <v>0</v>
      </c>
      <c r="AG9" s="14">
        <f t="shared" si="11"/>
        <v>0</v>
      </c>
      <c r="AH9" s="14">
        <f t="shared" si="12"/>
        <v>0</v>
      </c>
      <c r="AI9" s="14">
        <f t="shared" si="13"/>
        <v>0</v>
      </c>
      <c r="AJ9" s="14">
        <f t="shared" si="14"/>
        <v>0</v>
      </c>
      <c r="AK9" s="14">
        <f t="shared" si="15"/>
        <v>0</v>
      </c>
      <c r="AL9" s="14">
        <f t="shared" si="16"/>
        <v>0</v>
      </c>
      <c r="AM9" s="14">
        <f t="shared" si="17"/>
        <v>0</v>
      </c>
      <c r="AN9" s="14">
        <f t="shared" si="18"/>
        <v>0</v>
      </c>
      <c r="AO9" s="14">
        <f t="shared" si="19"/>
        <v>0</v>
      </c>
      <c r="AP9" s="24">
        <f t="shared" si="20"/>
        <v>0</v>
      </c>
      <c r="AQ9" s="24">
        <f>SUM(V9:AE9)/10</f>
        <v>0</v>
      </c>
      <c r="AR9" s="24">
        <f t="shared" si="21"/>
        <v>0</v>
      </c>
      <c r="AS9" s="24">
        <f>SUM(V9:AO9)/20</f>
        <v>0</v>
      </c>
    </row>
    <row r="10" spans="1:45" ht="14.25" hidden="1" customHeight="1" x14ac:dyDescent="0.25">
      <c r="A10" t="s">
        <v>33</v>
      </c>
      <c r="B10" s="26"/>
      <c r="C10" s="26"/>
      <c r="D10" s="26"/>
      <c r="E10" s="26"/>
      <c r="F10" s="26">
        <v>75</v>
      </c>
      <c r="G10" s="26">
        <v>88</v>
      </c>
      <c r="H10" s="26">
        <v>86</v>
      </c>
      <c r="I10" s="27">
        <v>85</v>
      </c>
      <c r="J10" s="27"/>
      <c r="K10" s="26"/>
      <c r="L10" s="26"/>
      <c r="M10" s="26"/>
      <c r="N10" s="26">
        <v>95</v>
      </c>
      <c r="O10" s="26">
        <v>93</v>
      </c>
      <c r="P10" s="26">
        <v>86</v>
      </c>
      <c r="Q10" s="26">
        <v>86</v>
      </c>
      <c r="R10" s="26"/>
      <c r="S10" s="26"/>
      <c r="T10" s="26"/>
      <c r="U10" s="26"/>
      <c r="V10" s="13">
        <f t="shared" si="0"/>
        <v>0</v>
      </c>
      <c r="W10" s="13">
        <f t="shared" si="1"/>
        <v>0</v>
      </c>
      <c r="X10" s="13">
        <f t="shared" si="2"/>
        <v>75</v>
      </c>
      <c r="Y10" s="13">
        <f t="shared" si="3"/>
        <v>86</v>
      </c>
      <c r="Z10" s="13">
        <f t="shared" si="4"/>
        <v>0</v>
      </c>
      <c r="AA10" s="13">
        <f t="shared" si="5"/>
        <v>0</v>
      </c>
      <c r="AB10" s="13">
        <f t="shared" si="6"/>
        <v>95</v>
      </c>
      <c r="AC10" s="13">
        <f t="shared" si="7"/>
        <v>86</v>
      </c>
      <c r="AD10" s="13">
        <f t="shared" si="8"/>
        <v>0</v>
      </c>
      <c r="AE10" s="13">
        <f t="shared" si="9"/>
        <v>0</v>
      </c>
      <c r="AF10" s="14">
        <f t="shared" si="10"/>
        <v>0</v>
      </c>
      <c r="AG10" s="14">
        <f t="shared" si="11"/>
        <v>0</v>
      </c>
      <c r="AH10" s="14">
        <f t="shared" si="12"/>
        <v>88</v>
      </c>
      <c r="AI10" s="14">
        <f t="shared" si="13"/>
        <v>85</v>
      </c>
      <c r="AJ10" s="14">
        <f t="shared" si="14"/>
        <v>0</v>
      </c>
      <c r="AK10" s="14">
        <f t="shared" si="15"/>
        <v>0</v>
      </c>
      <c r="AL10" s="14">
        <f t="shared" si="16"/>
        <v>93</v>
      </c>
      <c r="AM10" s="14">
        <f t="shared" si="17"/>
        <v>86</v>
      </c>
      <c r="AN10" s="14">
        <f t="shared" si="18"/>
        <v>0</v>
      </c>
      <c r="AO10" s="14">
        <f t="shared" si="19"/>
        <v>0</v>
      </c>
      <c r="AP10" s="24">
        <f t="shared" si="20"/>
        <v>57</v>
      </c>
      <c r="AQ10" s="24">
        <f>SUM(V10:AE10)/10</f>
        <v>34.200000000000003</v>
      </c>
      <c r="AR10" s="24">
        <f t="shared" si="21"/>
        <v>57.833333333333336</v>
      </c>
      <c r="AS10" s="24">
        <f>SUM(V10:AO10)/20</f>
        <v>34.700000000000003</v>
      </c>
    </row>
    <row r="11" spans="1:45" ht="14.25" hidden="1" customHeight="1" x14ac:dyDescent="0.25">
      <c r="A11" t="s">
        <v>34</v>
      </c>
      <c r="B11" s="26" t="s">
        <v>26</v>
      </c>
      <c r="C11" s="26">
        <v>97</v>
      </c>
      <c r="D11" s="26">
        <v>92</v>
      </c>
      <c r="E11" s="26">
        <v>93</v>
      </c>
      <c r="F11" s="26"/>
      <c r="G11" s="26"/>
      <c r="H11" s="26"/>
      <c r="I11" s="27"/>
      <c r="J11" s="27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3">
        <f t="shared" si="0"/>
        <v>0</v>
      </c>
      <c r="W11" s="13">
        <f t="shared" si="1"/>
        <v>92</v>
      </c>
      <c r="X11" s="13">
        <f t="shared" si="2"/>
        <v>0</v>
      </c>
      <c r="Y11" s="13">
        <f t="shared" si="3"/>
        <v>0</v>
      </c>
      <c r="Z11" s="13">
        <f t="shared" si="4"/>
        <v>0</v>
      </c>
      <c r="AA11" s="13">
        <f t="shared" si="5"/>
        <v>0</v>
      </c>
      <c r="AB11" s="13">
        <f t="shared" si="6"/>
        <v>0</v>
      </c>
      <c r="AC11" s="13">
        <f t="shared" si="7"/>
        <v>0</v>
      </c>
      <c r="AD11" s="13">
        <f t="shared" si="8"/>
        <v>0</v>
      </c>
      <c r="AE11" s="13">
        <f t="shared" si="9"/>
        <v>0</v>
      </c>
      <c r="AF11" s="14">
        <f t="shared" si="10"/>
        <v>97</v>
      </c>
      <c r="AG11" s="14">
        <f t="shared" si="11"/>
        <v>93</v>
      </c>
      <c r="AH11" s="14">
        <f t="shared" si="12"/>
        <v>0</v>
      </c>
      <c r="AI11" s="14">
        <f t="shared" si="13"/>
        <v>0</v>
      </c>
      <c r="AJ11" s="14">
        <f t="shared" si="14"/>
        <v>0</v>
      </c>
      <c r="AK11" s="14">
        <f t="shared" si="15"/>
        <v>0</v>
      </c>
      <c r="AL11" s="14">
        <f t="shared" si="16"/>
        <v>0</v>
      </c>
      <c r="AM11" s="14">
        <f t="shared" si="17"/>
        <v>0</v>
      </c>
      <c r="AN11" s="14">
        <f t="shared" si="18"/>
        <v>0</v>
      </c>
      <c r="AO11" s="14">
        <f t="shared" si="19"/>
        <v>0</v>
      </c>
      <c r="AP11" s="24">
        <f t="shared" si="20"/>
        <v>15.333333333333334</v>
      </c>
      <c r="AQ11" s="24">
        <f>SUM(V11:AE11)/10</f>
        <v>9.1999999999999993</v>
      </c>
      <c r="AR11" s="24">
        <f t="shared" si="21"/>
        <v>23.5</v>
      </c>
      <c r="AS11" s="24">
        <f>SUM(V11:AO11)/20</f>
        <v>14.1</v>
      </c>
    </row>
    <row r="12" spans="1:45" ht="14.25" customHeight="1" x14ac:dyDescent="0.25">
      <c r="A12" t="s">
        <v>35</v>
      </c>
      <c r="B12" s="26">
        <v>92</v>
      </c>
      <c r="C12" s="26">
        <v>99</v>
      </c>
      <c r="D12" s="26">
        <v>83</v>
      </c>
      <c r="E12" s="26">
        <v>90</v>
      </c>
      <c r="F12" s="26">
        <v>89</v>
      </c>
      <c r="G12" s="26">
        <v>79</v>
      </c>
      <c r="H12" s="26">
        <v>100</v>
      </c>
      <c r="I12" s="26">
        <v>94</v>
      </c>
      <c r="J12" s="26">
        <v>79</v>
      </c>
      <c r="K12" s="26">
        <v>81</v>
      </c>
      <c r="L12" s="26"/>
      <c r="M12" s="26"/>
      <c r="N12" s="26">
        <v>95</v>
      </c>
      <c r="O12" s="26">
        <v>97</v>
      </c>
      <c r="P12" s="26">
        <v>96</v>
      </c>
      <c r="Q12" s="26">
        <v>95</v>
      </c>
      <c r="R12" s="26">
        <v>72</v>
      </c>
      <c r="S12" s="26">
        <v>92</v>
      </c>
      <c r="T12" s="26">
        <v>97</v>
      </c>
      <c r="U12" s="26">
        <v>93</v>
      </c>
      <c r="V12" s="13">
        <f t="shared" si="0"/>
        <v>92</v>
      </c>
      <c r="W12" s="13">
        <f t="shared" si="1"/>
        <v>83</v>
      </c>
      <c r="X12" s="13">
        <f t="shared" si="2"/>
        <v>89</v>
      </c>
      <c r="Y12" s="13">
        <f t="shared" si="3"/>
        <v>100</v>
      </c>
      <c r="Z12" s="13">
        <f t="shared" si="4"/>
        <v>79</v>
      </c>
      <c r="AA12" s="13">
        <f t="shared" si="5"/>
        <v>0</v>
      </c>
      <c r="AB12" s="13">
        <f t="shared" si="6"/>
        <v>95</v>
      </c>
      <c r="AC12" s="13">
        <f t="shared" si="7"/>
        <v>96</v>
      </c>
      <c r="AD12" s="13">
        <f t="shared" si="8"/>
        <v>72</v>
      </c>
      <c r="AE12" s="13">
        <f t="shared" si="9"/>
        <v>97</v>
      </c>
      <c r="AF12" s="14">
        <f t="shared" si="10"/>
        <v>99</v>
      </c>
      <c r="AG12" s="14">
        <f t="shared" si="11"/>
        <v>90</v>
      </c>
      <c r="AH12" s="14">
        <f t="shared" si="12"/>
        <v>79</v>
      </c>
      <c r="AI12" s="14">
        <f t="shared" si="13"/>
        <v>94</v>
      </c>
      <c r="AJ12" s="14">
        <f t="shared" si="14"/>
        <v>81</v>
      </c>
      <c r="AK12" s="14">
        <f t="shared" si="15"/>
        <v>0</v>
      </c>
      <c r="AL12" s="14">
        <f t="shared" si="16"/>
        <v>97</v>
      </c>
      <c r="AM12" s="14">
        <f t="shared" si="17"/>
        <v>95</v>
      </c>
      <c r="AN12" s="14">
        <f t="shared" si="18"/>
        <v>92</v>
      </c>
      <c r="AO12" s="14">
        <f t="shared" si="19"/>
        <v>93</v>
      </c>
      <c r="AP12" s="24">
        <f t="shared" si="20"/>
        <v>94.833333333333329</v>
      </c>
      <c r="AQ12" s="24" t="s">
        <v>84</v>
      </c>
      <c r="AR12" s="24">
        <f t="shared" si="21"/>
        <v>95</v>
      </c>
      <c r="AS12" s="24" t="s">
        <v>84</v>
      </c>
    </row>
    <row r="13" spans="1:45" ht="14.25" customHeight="1" x14ac:dyDescent="0.25">
      <c r="A13" t="s">
        <v>36</v>
      </c>
      <c r="B13" s="26">
        <v>75</v>
      </c>
      <c r="C13" s="26">
        <v>70</v>
      </c>
      <c r="D13" s="26">
        <v>66</v>
      </c>
      <c r="E13" s="26">
        <v>66</v>
      </c>
      <c r="F13" s="26">
        <v>80</v>
      </c>
      <c r="G13" s="26">
        <v>84</v>
      </c>
      <c r="H13" s="26">
        <v>80</v>
      </c>
      <c r="I13" s="26">
        <v>63</v>
      </c>
      <c r="J13" s="26">
        <v>92</v>
      </c>
      <c r="K13" s="26">
        <v>90</v>
      </c>
      <c r="L13" s="26">
        <v>74</v>
      </c>
      <c r="M13" s="26">
        <v>74</v>
      </c>
      <c r="N13" s="26"/>
      <c r="O13" s="26"/>
      <c r="P13" s="26"/>
      <c r="Q13" s="26"/>
      <c r="R13" s="26">
        <v>82</v>
      </c>
      <c r="S13" s="26">
        <v>89</v>
      </c>
      <c r="T13" s="26">
        <v>88</v>
      </c>
      <c r="U13" s="26">
        <v>83</v>
      </c>
      <c r="V13" s="13">
        <f t="shared" si="0"/>
        <v>75</v>
      </c>
      <c r="W13" s="13">
        <f t="shared" si="1"/>
        <v>66</v>
      </c>
      <c r="X13" s="13">
        <f t="shared" si="2"/>
        <v>80</v>
      </c>
      <c r="Y13" s="13">
        <f t="shared" si="3"/>
        <v>80</v>
      </c>
      <c r="Z13" s="13">
        <f t="shared" si="4"/>
        <v>92</v>
      </c>
      <c r="AA13" s="13">
        <f t="shared" si="5"/>
        <v>74</v>
      </c>
      <c r="AB13" s="13">
        <f t="shared" si="6"/>
        <v>0</v>
      </c>
      <c r="AC13" s="13">
        <f t="shared" si="7"/>
        <v>0</v>
      </c>
      <c r="AD13" s="13">
        <f t="shared" si="8"/>
        <v>82</v>
      </c>
      <c r="AE13" s="13">
        <f t="shared" si="9"/>
        <v>88</v>
      </c>
      <c r="AF13" s="14">
        <f t="shared" si="10"/>
        <v>70</v>
      </c>
      <c r="AG13" s="14">
        <f t="shared" si="11"/>
        <v>66</v>
      </c>
      <c r="AH13" s="14">
        <f t="shared" si="12"/>
        <v>84</v>
      </c>
      <c r="AI13" s="14">
        <f t="shared" si="13"/>
        <v>63</v>
      </c>
      <c r="AJ13" s="14">
        <f t="shared" si="14"/>
        <v>90</v>
      </c>
      <c r="AK13" s="14">
        <f t="shared" si="15"/>
        <v>74</v>
      </c>
      <c r="AL13" s="14">
        <f t="shared" si="16"/>
        <v>0</v>
      </c>
      <c r="AM13" s="14">
        <f t="shared" si="17"/>
        <v>0</v>
      </c>
      <c r="AN13" s="14">
        <f t="shared" si="18"/>
        <v>89</v>
      </c>
      <c r="AO13" s="14">
        <f t="shared" si="19"/>
        <v>83</v>
      </c>
      <c r="AP13" s="24">
        <f t="shared" si="20"/>
        <v>82.833333333333329</v>
      </c>
      <c r="AQ13" s="24" t="s">
        <v>84</v>
      </c>
      <c r="AR13" s="24">
        <f t="shared" si="21"/>
        <v>82.583333333333329</v>
      </c>
      <c r="AS13" s="24" t="s">
        <v>84</v>
      </c>
    </row>
    <row r="14" spans="1:45" ht="14.25" hidden="1" customHeight="1" x14ac:dyDescent="0.25">
      <c r="A14" t="s">
        <v>37</v>
      </c>
      <c r="B14" s="26"/>
      <c r="C14" s="26"/>
      <c r="D14" s="26"/>
      <c r="E14" s="26"/>
      <c r="F14" s="26"/>
      <c r="G14" s="26"/>
      <c r="H14" s="26"/>
      <c r="I14" s="27"/>
      <c r="J14" s="27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13">
        <f t="shared" si="0"/>
        <v>0</v>
      </c>
      <c r="W14" s="13">
        <f t="shared" si="1"/>
        <v>0</v>
      </c>
      <c r="X14" s="13">
        <f t="shared" si="2"/>
        <v>0</v>
      </c>
      <c r="Y14" s="13">
        <f t="shared" si="3"/>
        <v>0</v>
      </c>
      <c r="Z14" s="13">
        <f t="shared" si="4"/>
        <v>0</v>
      </c>
      <c r="AA14" s="13">
        <f t="shared" si="5"/>
        <v>0</v>
      </c>
      <c r="AB14" s="13">
        <f t="shared" si="6"/>
        <v>0</v>
      </c>
      <c r="AC14" s="13">
        <f t="shared" si="7"/>
        <v>0</v>
      </c>
      <c r="AD14" s="13">
        <f t="shared" si="8"/>
        <v>0</v>
      </c>
      <c r="AE14" s="13">
        <f t="shared" si="9"/>
        <v>0</v>
      </c>
      <c r="AF14" s="14">
        <f t="shared" si="10"/>
        <v>0</v>
      </c>
      <c r="AG14" s="14">
        <f t="shared" si="11"/>
        <v>0</v>
      </c>
      <c r="AH14" s="14">
        <f t="shared" si="12"/>
        <v>0</v>
      </c>
      <c r="AI14" s="14">
        <f t="shared" si="13"/>
        <v>0</v>
      </c>
      <c r="AJ14" s="14">
        <f t="shared" si="14"/>
        <v>0</v>
      </c>
      <c r="AK14" s="14">
        <f t="shared" si="15"/>
        <v>0</v>
      </c>
      <c r="AL14" s="14">
        <f t="shared" si="16"/>
        <v>0</v>
      </c>
      <c r="AM14" s="14">
        <f t="shared" si="17"/>
        <v>0</v>
      </c>
      <c r="AN14" s="14">
        <f t="shared" si="18"/>
        <v>0</v>
      </c>
      <c r="AO14" s="14">
        <f t="shared" si="19"/>
        <v>0</v>
      </c>
      <c r="AP14" s="24">
        <f t="shared" si="20"/>
        <v>0</v>
      </c>
      <c r="AQ14" s="24">
        <f>SUM(V14:AE14)/10</f>
        <v>0</v>
      </c>
      <c r="AR14" s="24">
        <f t="shared" si="21"/>
        <v>0</v>
      </c>
      <c r="AS14" s="24">
        <f>SUM(V14:AO14)/20</f>
        <v>0</v>
      </c>
    </row>
    <row r="15" spans="1:45" ht="14.25" customHeight="1" x14ac:dyDescent="0.25">
      <c r="A15" t="s">
        <v>38</v>
      </c>
      <c r="B15" s="26" t="s">
        <v>26</v>
      </c>
      <c r="C15" s="26" t="s">
        <v>26</v>
      </c>
      <c r="D15" s="26">
        <v>94</v>
      </c>
      <c r="E15" s="26">
        <v>99</v>
      </c>
      <c r="F15" s="26">
        <v>96</v>
      </c>
      <c r="G15" s="26">
        <v>96</v>
      </c>
      <c r="H15" s="26">
        <v>91</v>
      </c>
      <c r="I15" s="26">
        <v>98</v>
      </c>
      <c r="J15" s="26">
        <v>91</v>
      </c>
      <c r="K15" s="26">
        <v>85</v>
      </c>
      <c r="L15" s="26">
        <v>93</v>
      </c>
      <c r="M15" s="26">
        <v>92</v>
      </c>
      <c r="N15" s="26"/>
      <c r="O15" s="26"/>
      <c r="P15" s="26"/>
      <c r="Q15" s="26"/>
      <c r="R15" s="26">
        <v>95</v>
      </c>
      <c r="S15" s="26">
        <v>79</v>
      </c>
      <c r="T15" s="26">
        <v>91</v>
      </c>
      <c r="U15" s="26">
        <v>91</v>
      </c>
      <c r="V15" s="13">
        <f t="shared" si="0"/>
        <v>0</v>
      </c>
      <c r="W15" s="13">
        <f t="shared" si="1"/>
        <v>94</v>
      </c>
      <c r="X15" s="13">
        <f t="shared" si="2"/>
        <v>96</v>
      </c>
      <c r="Y15" s="13">
        <f t="shared" si="3"/>
        <v>91</v>
      </c>
      <c r="Z15" s="13">
        <f t="shared" si="4"/>
        <v>91</v>
      </c>
      <c r="AA15" s="13">
        <f t="shared" si="5"/>
        <v>93</v>
      </c>
      <c r="AB15" s="13">
        <f t="shared" si="6"/>
        <v>0</v>
      </c>
      <c r="AC15" s="13">
        <f t="shared" si="7"/>
        <v>0</v>
      </c>
      <c r="AD15" s="13">
        <f t="shared" si="8"/>
        <v>95</v>
      </c>
      <c r="AE15" s="13">
        <f t="shared" si="9"/>
        <v>91</v>
      </c>
      <c r="AF15" s="14">
        <f t="shared" si="10"/>
        <v>0</v>
      </c>
      <c r="AG15" s="14">
        <f t="shared" si="11"/>
        <v>99</v>
      </c>
      <c r="AH15" s="14">
        <f t="shared" si="12"/>
        <v>96</v>
      </c>
      <c r="AI15" s="14">
        <f t="shared" si="13"/>
        <v>98</v>
      </c>
      <c r="AJ15" s="14">
        <f t="shared" si="14"/>
        <v>85</v>
      </c>
      <c r="AK15" s="14">
        <f t="shared" si="15"/>
        <v>92</v>
      </c>
      <c r="AL15" s="14">
        <f t="shared" si="16"/>
        <v>0</v>
      </c>
      <c r="AM15" s="14">
        <f t="shared" si="17"/>
        <v>0</v>
      </c>
      <c r="AN15" s="14">
        <f t="shared" si="18"/>
        <v>79</v>
      </c>
      <c r="AO15" s="14">
        <f t="shared" si="19"/>
        <v>91</v>
      </c>
      <c r="AP15" s="24">
        <f t="shared" si="20"/>
        <v>93.333333333333329</v>
      </c>
      <c r="AQ15" s="24" t="s">
        <v>84</v>
      </c>
      <c r="AR15" s="24">
        <f t="shared" si="21"/>
        <v>93.916666666666671</v>
      </c>
      <c r="AS15" s="24" t="s">
        <v>84</v>
      </c>
    </row>
    <row r="16" spans="1:45" ht="14.25" customHeight="1" x14ac:dyDescent="0.25">
      <c r="A16" t="s">
        <v>39</v>
      </c>
      <c r="B16" s="26">
        <v>80</v>
      </c>
      <c r="C16" s="26">
        <v>91</v>
      </c>
      <c r="D16" s="26">
        <v>93</v>
      </c>
      <c r="E16" s="26">
        <v>95</v>
      </c>
      <c r="F16" s="26">
        <v>94</v>
      </c>
      <c r="G16" s="26">
        <v>97</v>
      </c>
      <c r="H16" s="26">
        <v>85</v>
      </c>
      <c r="I16" s="26">
        <v>92</v>
      </c>
      <c r="J16" s="26">
        <v>91</v>
      </c>
      <c r="K16" s="26">
        <v>73</v>
      </c>
      <c r="L16" s="26">
        <v>93</v>
      </c>
      <c r="M16" s="26">
        <v>81</v>
      </c>
      <c r="N16" s="26"/>
      <c r="O16" s="26"/>
      <c r="P16" s="26"/>
      <c r="Q16" s="26"/>
      <c r="R16" s="26"/>
      <c r="S16" s="26"/>
      <c r="T16" s="26"/>
      <c r="U16" s="26"/>
      <c r="V16" s="13">
        <f t="shared" si="0"/>
        <v>80</v>
      </c>
      <c r="W16" s="13">
        <f t="shared" si="1"/>
        <v>93</v>
      </c>
      <c r="X16" s="13">
        <f t="shared" si="2"/>
        <v>94</v>
      </c>
      <c r="Y16" s="13">
        <f t="shared" si="3"/>
        <v>85</v>
      </c>
      <c r="Z16" s="13">
        <f t="shared" si="4"/>
        <v>91</v>
      </c>
      <c r="AA16" s="13">
        <f t="shared" si="5"/>
        <v>93</v>
      </c>
      <c r="AB16" s="13">
        <f t="shared" si="6"/>
        <v>0</v>
      </c>
      <c r="AC16" s="13">
        <f t="shared" si="7"/>
        <v>0</v>
      </c>
      <c r="AD16" s="13">
        <f>R16</f>
        <v>0</v>
      </c>
      <c r="AE16" s="13">
        <f t="shared" si="9"/>
        <v>0</v>
      </c>
      <c r="AF16" s="14">
        <f t="shared" si="10"/>
        <v>91</v>
      </c>
      <c r="AG16" s="14">
        <f t="shared" si="11"/>
        <v>95</v>
      </c>
      <c r="AH16" s="14">
        <f t="shared" si="12"/>
        <v>97</v>
      </c>
      <c r="AI16" s="14">
        <f t="shared" si="13"/>
        <v>92</v>
      </c>
      <c r="AJ16" s="14">
        <f t="shared" si="14"/>
        <v>73</v>
      </c>
      <c r="AK16" s="14">
        <f t="shared" si="15"/>
        <v>81</v>
      </c>
      <c r="AL16" s="14">
        <f t="shared" si="16"/>
        <v>0</v>
      </c>
      <c r="AM16" s="14">
        <f t="shared" si="17"/>
        <v>0</v>
      </c>
      <c r="AN16" s="14">
        <f t="shared" si="18"/>
        <v>0</v>
      </c>
      <c r="AO16" s="14">
        <f t="shared" si="19"/>
        <v>0</v>
      </c>
      <c r="AP16" s="24">
        <f t="shared" si="20"/>
        <v>89.333333333333329</v>
      </c>
      <c r="AQ16" s="24" t="s">
        <v>84</v>
      </c>
      <c r="AR16" s="24">
        <f t="shared" si="21"/>
        <v>88.75</v>
      </c>
      <c r="AS16" s="24" t="s">
        <v>84</v>
      </c>
    </row>
    <row r="17" spans="1:45" ht="14.25" customHeight="1" x14ac:dyDescent="0.25">
      <c r="A17" t="s">
        <v>40</v>
      </c>
      <c r="B17" s="26">
        <v>96</v>
      </c>
      <c r="C17" s="26">
        <v>94</v>
      </c>
      <c r="D17" s="26">
        <v>96</v>
      </c>
      <c r="E17" s="26">
        <v>93</v>
      </c>
      <c r="F17" s="26">
        <v>92</v>
      </c>
      <c r="G17" s="26">
        <v>89</v>
      </c>
      <c r="H17" s="26">
        <v>97</v>
      </c>
      <c r="I17" s="26">
        <v>92</v>
      </c>
      <c r="J17" s="26">
        <v>71</v>
      </c>
      <c r="K17" s="26">
        <v>90</v>
      </c>
      <c r="L17" s="26">
        <v>98</v>
      </c>
      <c r="M17" s="26">
        <v>95</v>
      </c>
      <c r="N17" s="26">
        <v>87</v>
      </c>
      <c r="O17" s="26">
        <v>98</v>
      </c>
      <c r="P17" s="26">
        <v>92</v>
      </c>
      <c r="Q17" s="26">
        <v>82</v>
      </c>
      <c r="R17" s="26">
        <v>98</v>
      </c>
      <c r="S17" s="26">
        <v>92</v>
      </c>
      <c r="T17" s="26">
        <v>99</v>
      </c>
      <c r="U17" s="26">
        <v>96</v>
      </c>
      <c r="V17" s="13">
        <f t="shared" si="0"/>
        <v>96</v>
      </c>
      <c r="W17" s="13">
        <f t="shared" si="1"/>
        <v>96</v>
      </c>
      <c r="X17" s="13">
        <f t="shared" si="2"/>
        <v>92</v>
      </c>
      <c r="Y17" s="13">
        <f t="shared" si="3"/>
        <v>97</v>
      </c>
      <c r="Z17" s="13">
        <f t="shared" si="4"/>
        <v>71</v>
      </c>
      <c r="AA17" s="13">
        <f t="shared" si="5"/>
        <v>98</v>
      </c>
      <c r="AB17" s="13">
        <f t="shared" si="6"/>
        <v>87</v>
      </c>
      <c r="AC17" s="13">
        <f t="shared" si="7"/>
        <v>92</v>
      </c>
      <c r="AD17" s="13">
        <f t="shared" si="8"/>
        <v>98</v>
      </c>
      <c r="AE17" s="13">
        <f t="shared" si="9"/>
        <v>99</v>
      </c>
      <c r="AF17" s="14">
        <f t="shared" si="10"/>
        <v>94</v>
      </c>
      <c r="AG17" s="14">
        <f t="shared" si="11"/>
        <v>93</v>
      </c>
      <c r="AH17" s="14">
        <f t="shared" si="12"/>
        <v>89</v>
      </c>
      <c r="AI17" s="14">
        <f t="shared" si="13"/>
        <v>92</v>
      </c>
      <c r="AJ17" s="14">
        <f t="shared" si="14"/>
        <v>90</v>
      </c>
      <c r="AK17" s="14">
        <f t="shared" si="15"/>
        <v>95</v>
      </c>
      <c r="AL17" s="14">
        <f t="shared" si="16"/>
        <v>98</v>
      </c>
      <c r="AM17" s="14">
        <f t="shared" si="17"/>
        <v>82</v>
      </c>
      <c r="AN17" s="14">
        <f t="shared" si="18"/>
        <v>92</v>
      </c>
      <c r="AO17" s="14">
        <f t="shared" si="19"/>
        <v>96</v>
      </c>
      <c r="AP17" s="24">
        <f t="shared" si="20"/>
        <v>97.333333333333329</v>
      </c>
      <c r="AQ17" s="24">
        <f t="shared" ref="AQ17:AQ24" si="22">SUM(V17:AE17)/10</f>
        <v>92.6</v>
      </c>
      <c r="AR17" s="24">
        <f t="shared" si="21"/>
        <v>96</v>
      </c>
      <c r="AS17" s="24">
        <f t="shared" ref="AS17:AS24" si="23">SUM(V17:AO17)/20</f>
        <v>92.35</v>
      </c>
    </row>
    <row r="18" spans="1:45" ht="14.25" customHeight="1" x14ac:dyDescent="0.25">
      <c r="A18" t="s">
        <v>41</v>
      </c>
      <c r="B18" s="26">
        <v>90</v>
      </c>
      <c r="C18" s="26">
        <v>94</v>
      </c>
      <c r="D18" s="26">
        <v>96</v>
      </c>
      <c r="E18" s="26">
        <v>95</v>
      </c>
      <c r="F18" s="26">
        <v>98</v>
      </c>
      <c r="G18" s="26">
        <v>94</v>
      </c>
      <c r="H18" s="26">
        <v>99</v>
      </c>
      <c r="I18" s="26">
        <v>97</v>
      </c>
      <c r="J18" s="26">
        <v>86</v>
      </c>
      <c r="K18" s="26">
        <v>95</v>
      </c>
      <c r="L18" s="26">
        <v>94</v>
      </c>
      <c r="M18" s="26">
        <v>84</v>
      </c>
      <c r="N18" s="26">
        <v>99</v>
      </c>
      <c r="O18" s="26">
        <v>92</v>
      </c>
      <c r="P18" s="26">
        <v>100</v>
      </c>
      <c r="Q18" s="26">
        <v>85</v>
      </c>
      <c r="R18" s="26">
        <v>98</v>
      </c>
      <c r="S18" s="26">
        <v>96</v>
      </c>
      <c r="T18" s="26">
        <v>98</v>
      </c>
      <c r="U18" s="26">
        <v>100</v>
      </c>
      <c r="V18" s="13">
        <f t="shared" si="0"/>
        <v>90</v>
      </c>
      <c r="W18" s="13">
        <f t="shared" si="1"/>
        <v>96</v>
      </c>
      <c r="X18" s="13">
        <f t="shared" si="2"/>
        <v>98</v>
      </c>
      <c r="Y18" s="13">
        <f t="shared" si="3"/>
        <v>99</v>
      </c>
      <c r="Z18" s="13">
        <f t="shared" si="4"/>
        <v>86</v>
      </c>
      <c r="AA18" s="13">
        <f t="shared" si="5"/>
        <v>94</v>
      </c>
      <c r="AB18" s="13">
        <f t="shared" si="6"/>
        <v>99</v>
      </c>
      <c r="AC18" s="13">
        <f t="shared" si="7"/>
        <v>100</v>
      </c>
      <c r="AD18" s="13">
        <f t="shared" si="8"/>
        <v>98</v>
      </c>
      <c r="AE18" s="13">
        <f t="shared" si="9"/>
        <v>98</v>
      </c>
      <c r="AF18" s="14">
        <f t="shared" si="10"/>
        <v>94</v>
      </c>
      <c r="AG18" s="14">
        <f t="shared" si="11"/>
        <v>95</v>
      </c>
      <c r="AH18" s="14">
        <f t="shared" si="12"/>
        <v>94</v>
      </c>
      <c r="AI18" s="14">
        <f t="shared" si="13"/>
        <v>97</v>
      </c>
      <c r="AJ18" s="14">
        <f t="shared" si="14"/>
        <v>95</v>
      </c>
      <c r="AK18" s="14">
        <f t="shared" si="15"/>
        <v>84</v>
      </c>
      <c r="AL18" s="14">
        <f t="shared" si="16"/>
        <v>92</v>
      </c>
      <c r="AM18" s="14">
        <f t="shared" si="17"/>
        <v>85</v>
      </c>
      <c r="AN18" s="14">
        <f t="shared" si="18"/>
        <v>96</v>
      </c>
      <c r="AO18" s="14">
        <f t="shared" si="19"/>
        <v>100</v>
      </c>
      <c r="AP18" s="24">
        <f t="shared" si="20"/>
        <v>98.666666666666671</v>
      </c>
      <c r="AQ18" s="24">
        <f t="shared" si="22"/>
        <v>95.8</v>
      </c>
      <c r="AR18" s="24">
        <f t="shared" si="21"/>
        <v>97.583333333333329</v>
      </c>
      <c r="AS18" s="24">
        <f t="shared" si="23"/>
        <v>94.5</v>
      </c>
    </row>
    <row r="19" spans="1:45" ht="14.25" hidden="1" customHeight="1" x14ac:dyDescent="0.25">
      <c r="A19" t="s">
        <v>42</v>
      </c>
      <c r="B19" s="26"/>
      <c r="C19" s="26"/>
      <c r="D19" s="26"/>
      <c r="E19" s="26"/>
      <c r="F19" s="26"/>
      <c r="G19" s="26"/>
      <c r="H19" s="26"/>
      <c r="I19" s="27"/>
      <c r="J19" s="27">
        <v>88</v>
      </c>
      <c r="K19" s="26">
        <v>83</v>
      </c>
      <c r="L19" s="26">
        <v>92</v>
      </c>
      <c r="M19" s="26" t="s">
        <v>26</v>
      </c>
      <c r="N19" s="26"/>
      <c r="O19" s="26"/>
      <c r="P19" s="26"/>
      <c r="Q19" s="26"/>
      <c r="R19" s="26"/>
      <c r="S19" s="26"/>
      <c r="T19" s="26"/>
      <c r="U19" s="26"/>
      <c r="V19" s="13">
        <f t="shared" si="0"/>
        <v>0</v>
      </c>
      <c r="W19" s="13">
        <f t="shared" si="1"/>
        <v>0</v>
      </c>
      <c r="X19" s="13">
        <f t="shared" si="2"/>
        <v>0</v>
      </c>
      <c r="Y19" s="13">
        <f t="shared" si="3"/>
        <v>0</v>
      </c>
      <c r="Z19" s="13">
        <f t="shared" si="4"/>
        <v>88</v>
      </c>
      <c r="AA19" s="13">
        <f t="shared" si="5"/>
        <v>92</v>
      </c>
      <c r="AB19" s="13">
        <f t="shared" si="6"/>
        <v>0</v>
      </c>
      <c r="AC19" s="13">
        <f t="shared" si="7"/>
        <v>0</v>
      </c>
      <c r="AD19" s="13">
        <f t="shared" si="8"/>
        <v>0</v>
      </c>
      <c r="AE19" s="13">
        <f t="shared" si="9"/>
        <v>0</v>
      </c>
      <c r="AF19" s="14">
        <f t="shared" si="10"/>
        <v>0</v>
      </c>
      <c r="AG19" s="14">
        <f t="shared" si="11"/>
        <v>0</v>
      </c>
      <c r="AH19" s="14">
        <f t="shared" si="12"/>
        <v>0</v>
      </c>
      <c r="AI19" s="14">
        <f t="shared" si="13"/>
        <v>0</v>
      </c>
      <c r="AJ19" s="14">
        <f t="shared" si="14"/>
        <v>83</v>
      </c>
      <c r="AK19" s="14">
        <f t="shared" si="15"/>
        <v>0</v>
      </c>
      <c r="AL19" s="14">
        <f t="shared" si="16"/>
        <v>0</v>
      </c>
      <c r="AM19" s="14">
        <f t="shared" si="17"/>
        <v>0</v>
      </c>
      <c r="AN19" s="14">
        <f t="shared" si="18"/>
        <v>0</v>
      </c>
      <c r="AO19" s="14">
        <f t="shared" si="19"/>
        <v>0</v>
      </c>
      <c r="AP19" s="24">
        <f t="shared" si="20"/>
        <v>30</v>
      </c>
      <c r="AQ19" s="24">
        <f t="shared" si="22"/>
        <v>18</v>
      </c>
      <c r="AR19" s="24">
        <f t="shared" si="21"/>
        <v>21.916666666666668</v>
      </c>
      <c r="AS19" s="24">
        <f t="shared" si="23"/>
        <v>13.15</v>
      </c>
    </row>
    <row r="20" spans="1:45" ht="14.25" hidden="1" customHeight="1" x14ac:dyDescent="0.25">
      <c r="A20" t="s">
        <v>43</v>
      </c>
      <c r="B20" s="26">
        <v>99</v>
      </c>
      <c r="C20" s="26">
        <v>81</v>
      </c>
      <c r="D20" s="26">
        <v>97</v>
      </c>
      <c r="E20" s="26">
        <v>96</v>
      </c>
      <c r="F20" s="26"/>
      <c r="G20" s="26"/>
      <c r="H20" s="26"/>
      <c r="I20" s="27"/>
      <c r="J20" s="27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13">
        <f t="shared" si="0"/>
        <v>99</v>
      </c>
      <c r="W20" s="13">
        <f t="shared" si="1"/>
        <v>97</v>
      </c>
      <c r="X20" s="13">
        <f t="shared" si="2"/>
        <v>0</v>
      </c>
      <c r="Y20" s="13">
        <f t="shared" si="3"/>
        <v>0</v>
      </c>
      <c r="Z20" s="13">
        <f t="shared" si="4"/>
        <v>0</v>
      </c>
      <c r="AA20" s="13">
        <f t="shared" si="5"/>
        <v>0</v>
      </c>
      <c r="AB20" s="13">
        <f t="shared" si="6"/>
        <v>0</v>
      </c>
      <c r="AC20" s="13">
        <f t="shared" si="7"/>
        <v>0</v>
      </c>
      <c r="AD20" s="13">
        <f t="shared" si="8"/>
        <v>0</v>
      </c>
      <c r="AE20" s="13">
        <f t="shared" si="9"/>
        <v>0</v>
      </c>
      <c r="AF20" s="14">
        <f t="shared" si="10"/>
        <v>81</v>
      </c>
      <c r="AG20" s="14">
        <f t="shared" si="11"/>
        <v>96</v>
      </c>
      <c r="AH20" s="14">
        <f t="shared" si="12"/>
        <v>0</v>
      </c>
      <c r="AI20" s="14">
        <f t="shared" si="13"/>
        <v>0</v>
      </c>
      <c r="AJ20" s="14">
        <f t="shared" si="14"/>
        <v>0</v>
      </c>
      <c r="AK20" s="14">
        <f t="shared" si="15"/>
        <v>0</v>
      </c>
      <c r="AL20" s="14">
        <f t="shared" si="16"/>
        <v>0</v>
      </c>
      <c r="AM20" s="14">
        <f t="shared" si="17"/>
        <v>0</v>
      </c>
      <c r="AN20" s="14">
        <f t="shared" si="18"/>
        <v>0</v>
      </c>
      <c r="AO20" s="14">
        <f t="shared" si="19"/>
        <v>0</v>
      </c>
      <c r="AP20" s="24">
        <f t="shared" si="20"/>
        <v>32.666666666666664</v>
      </c>
      <c r="AQ20" s="24">
        <f t="shared" si="22"/>
        <v>19.600000000000001</v>
      </c>
      <c r="AR20" s="24">
        <f t="shared" si="21"/>
        <v>31.083333333333332</v>
      </c>
      <c r="AS20" s="24">
        <f t="shared" si="23"/>
        <v>18.649999999999999</v>
      </c>
    </row>
    <row r="21" spans="1:45" ht="14.25" hidden="1" customHeight="1" x14ac:dyDescent="0.25">
      <c r="A21" t="s">
        <v>44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13">
        <f t="shared" si="0"/>
        <v>0</v>
      </c>
      <c r="W21" s="13">
        <f t="shared" si="1"/>
        <v>0</v>
      </c>
      <c r="X21" s="13">
        <f t="shared" si="2"/>
        <v>0</v>
      </c>
      <c r="Y21" s="13">
        <f t="shared" si="3"/>
        <v>0</v>
      </c>
      <c r="Z21" s="13">
        <f t="shared" si="4"/>
        <v>0</v>
      </c>
      <c r="AA21" s="13">
        <f t="shared" si="5"/>
        <v>0</v>
      </c>
      <c r="AB21" s="13">
        <f t="shared" si="6"/>
        <v>0</v>
      </c>
      <c r="AC21" s="13">
        <f t="shared" si="7"/>
        <v>0</v>
      </c>
      <c r="AD21" s="13">
        <f t="shared" si="8"/>
        <v>0</v>
      </c>
      <c r="AE21" s="13">
        <f t="shared" si="9"/>
        <v>0</v>
      </c>
      <c r="AF21" s="14">
        <f t="shared" si="10"/>
        <v>0</v>
      </c>
      <c r="AG21" s="14">
        <f t="shared" si="11"/>
        <v>0</v>
      </c>
      <c r="AH21" s="14">
        <f t="shared" si="12"/>
        <v>0</v>
      </c>
      <c r="AI21" s="14">
        <f t="shared" si="13"/>
        <v>0</v>
      </c>
      <c r="AJ21" s="14">
        <f t="shared" si="14"/>
        <v>0</v>
      </c>
      <c r="AK21" s="14">
        <f t="shared" si="15"/>
        <v>0</v>
      </c>
      <c r="AL21" s="14">
        <f t="shared" si="16"/>
        <v>0</v>
      </c>
      <c r="AM21" s="14">
        <f t="shared" si="17"/>
        <v>0</v>
      </c>
      <c r="AN21" s="14">
        <f t="shared" si="18"/>
        <v>0</v>
      </c>
      <c r="AO21" s="14">
        <f t="shared" si="19"/>
        <v>0</v>
      </c>
      <c r="AP21" s="24">
        <f t="shared" si="20"/>
        <v>0</v>
      </c>
      <c r="AQ21" s="24">
        <f t="shared" si="22"/>
        <v>0</v>
      </c>
      <c r="AR21" s="24">
        <f t="shared" si="21"/>
        <v>0</v>
      </c>
      <c r="AS21" s="24">
        <f t="shared" si="23"/>
        <v>0</v>
      </c>
    </row>
    <row r="22" spans="1:45" ht="14.25" hidden="1" customHeight="1" x14ac:dyDescent="0.25">
      <c r="A22" t="s">
        <v>45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13">
        <f t="shared" si="0"/>
        <v>0</v>
      </c>
      <c r="W22" s="13">
        <f t="shared" si="1"/>
        <v>0</v>
      </c>
      <c r="X22" s="13">
        <f t="shared" si="2"/>
        <v>0</v>
      </c>
      <c r="Y22" s="13">
        <f t="shared" si="3"/>
        <v>0</v>
      </c>
      <c r="Z22" s="13">
        <f t="shared" si="4"/>
        <v>0</v>
      </c>
      <c r="AA22" s="13">
        <f t="shared" si="5"/>
        <v>0</v>
      </c>
      <c r="AB22" s="13">
        <f t="shared" si="6"/>
        <v>0</v>
      </c>
      <c r="AC22" s="13">
        <f t="shared" si="7"/>
        <v>0</v>
      </c>
      <c r="AD22" s="13">
        <f t="shared" si="8"/>
        <v>0</v>
      </c>
      <c r="AE22" s="13">
        <f t="shared" si="9"/>
        <v>0</v>
      </c>
      <c r="AF22" s="14">
        <f t="shared" si="10"/>
        <v>0</v>
      </c>
      <c r="AG22" s="14">
        <f t="shared" si="11"/>
        <v>0</v>
      </c>
      <c r="AH22" s="14">
        <f t="shared" si="12"/>
        <v>0</v>
      </c>
      <c r="AI22" s="14">
        <f t="shared" si="13"/>
        <v>0</v>
      </c>
      <c r="AJ22" s="14">
        <f t="shared" si="14"/>
        <v>0</v>
      </c>
      <c r="AK22" s="14">
        <f t="shared" si="15"/>
        <v>0</v>
      </c>
      <c r="AL22" s="14">
        <f t="shared" si="16"/>
        <v>0</v>
      </c>
      <c r="AM22" s="14">
        <f t="shared" si="17"/>
        <v>0</v>
      </c>
      <c r="AN22" s="14">
        <f t="shared" si="18"/>
        <v>0</v>
      </c>
      <c r="AO22" s="14">
        <f t="shared" si="19"/>
        <v>0</v>
      </c>
      <c r="AP22" s="24">
        <f t="shared" si="20"/>
        <v>0</v>
      </c>
      <c r="AQ22" s="24">
        <f t="shared" si="22"/>
        <v>0</v>
      </c>
      <c r="AR22" s="24">
        <f t="shared" si="21"/>
        <v>0</v>
      </c>
      <c r="AS22" s="24">
        <f t="shared" si="23"/>
        <v>0</v>
      </c>
    </row>
    <row r="23" spans="1:45" ht="14.25" hidden="1" customHeight="1" x14ac:dyDescent="0.25">
      <c r="A23" t="s">
        <v>46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13">
        <f t="shared" si="0"/>
        <v>0</v>
      </c>
      <c r="W23" s="13">
        <f t="shared" si="1"/>
        <v>0</v>
      </c>
      <c r="X23" s="13">
        <f t="shared" si="2"/>
        <v>0</v>
      </c>
      <c r="Y23" s="13">
        <f t="shared" si="3"/>
        <v>0</v>
      </c>
      <c r="Z23" s="13">
        <f t="shared" si="4"/>
        <v>0</v>
      </c>
      <c r="AA23" s="13">
        <f t="shared" si="5"/>
        <v>0</v>
      </c>
      <c r="AB23" s="13">
        <f t="shared" si="6"/>
        <v>0</v>
      </c>
      <c r="AC23" s="13">
        <f t="shared" si="7"/>
        <v>0</v>
      </c>
      <c r="AD23" s="13">
        <f t="shared" si="8"/>
        <v>0</v>
      </c>
      <c r="AE23" s="13">
        <f t="shared" si="9"/>
        <v>0</v>
      </c>
      <c r="AF23" s="14">
        <f t="shared" si="10"/>
        <v>0</v>
      </c>
      <c r="AG23" s="14">
        <f t="shared" si="11"/>
        <v>0</v>
      </c>
      <c r="AH23" s="14">
        <f t="shared" si="12"/>
        <v>0</v>
      </c>
      <c r="AI23" s="14">
        <f t="shared" si="13"/>
        <v>0</v>
      </c>
      <c r="AJ23" s="14">
        <f t="shared" si="14"/>
        <v>0</v>
      </c>
      <c r="AK23" s="14">
        <f t="shared" si="15"/>
        <v>0</v>
      </c>
      <c r="AL23" s="14">
        <f t="shared" si="16"/>
        <v>0</v>
      </c>
      <c r="AM23" s="14">
        <f t="shared" si="17"/>
        <v>0</v>
      </c>
      <c r="AN23" s="14">
        <f t="shared" si="18"/>
        <v>0</v>
      </c>
      <c r="AO23" s="14">
        <f t="shared" si="19"/>
        <v>0</v>
      </c>
      <c r="AP23" s="24">
        <f t="shared" si="20"/>
        <v>0</v>
      </c>
      <c r="AQ23" s="24">
        <f t="shared" si="22"/>
        <v>0</v>
      </c>
      <c r="AR23" s="24">
        <f t="shared" si="21"/>
        <v>0</v>
      </c>
      <c r="AS23" s="24">
        <f t="shared" si="23"/>
        <v>0</v>
      </c>
    </row>
    <row r="24" spans="1:45" ht="14.25" customHeight="1" x14ac:dyDescent="0.25">
      <c r="A24" t="s">
        <v>47</v>
      </c>
      <c r="B24" s="27">
        <v>100</v>
      </c>
      <c r="C24" s="27">
        <v>91</v>
      </c>
      <c r="D24" s="27">
        <v>86</v>
      </c>
      <c r="E24" s="27">
        <v>100</v>
      </c>
      <c r="F24" s="27">
        <v>99</v>
      </c>
      <c r="G24" s="27">
        <v>89</v>
      </c>
      <c r="H24" s="27">
        <v>99</v>
      </c>
      <c r="I24" s="27">
        <v>99</v>
      </c>
      <c r="J24" s="27">
        <v>87</v>
      </c>
      <c r="K24" s="27">
        <v>92</v>
      </c>
      <c r="L24" s="27">
        <v>95</v>
      </c>
      <c r="M24" s="27">
        <v>93</v>
      </c>
      <c r="N24" s="27">
        <v>99</v>
      </c>
      <c r="O24" s="27">
        <v>98</v>
      </c>
      <c r="P24" s="27">
        <v>100</v>
      </c>
      <c r="Q24" s="27">
        <v>98</v>
      </c>
      <c r="R24" s="27">
        <v>98</v>
      </c>
      <c r="S24" s="27">
        <v>91</v>
      </c>
      <c r="T24" s="27">
        <v>98</v>
      </c>
      <c r="U24" s="27">
        <v>92</v>
      </c>
      <c r="V24" s="13">
        <f t="shared" si="0"/>
        <v>100</v>
      </c>
      <c r="W24" s="13">
        <f t="shared" si="1"/>
        <v>86</v>
      </c>
      <c r="X24" s="13">
        <f t="shared" si="2"/>
        <v>99</v>
      </c>
      <c r="Y24" s="13">
        <f t="shared" si="3"/>
        <v>99</v>
      </c>
      <c r="Z24" s="13">
        <f t="shared" si="4"/>
        <v>87</v>
      </c>
      <c r="AA24" s="13">
        <f t="shared" si="5"/>
        <v>95</v>
      </c>
      <c r="AB24" s="13">
        <f t="shared" si="6"/>
        <v>99</v>
      </c>
      <c r="AC24" s="13">
        <f t="shared" si="7"/>
        <v>100</v>
      </c>
      <c r="AD24" s="13">
        <f t="shared" si="8"/>
        <v>98</v>
      </c>
      <c r="AE24" s="13">
        <f t="shared" si="9"/>
        <v>98</v>
      </c>
      <c r="AF24" s="14">
        <f t="shared" si="10"/>
        <v>91</v>
      </c>
      <c r="AG24" s="14">
        <f t="shared" si="11"/>
        <v>100</v>
      </c>
      <c r="AH24" s="14">
        <f t="shared" si="12"/>
        <v>89</v>
      </c>
      <c r="AI24" s="14">
        <f t="shared" si="13"/>
        <v>99</v>
      </c>
      <c r="AJ24" s="14">
        <f t="shared" si="14"/>
        <v>92</v>
      </c>
      <c r="AK24" s="14">
        <f t="shared" si="15"/>
        <v>93</v>
      </c>
      <c r="AL24" s="14">
        <f t="shared" si="16"/>
        <v>98</v>
      </c>
      <c r="AM24" s="14">
        <f t="shared" si="17"/>
        <v>98</v>
      </c>
      <c r="AN24" s="14">
        <f t="shared" si="18"/>
        <v>91</v>
      </c>
      <c r="AO24" s="14">
        <f t="shared" si="19"/>
        <v>92</v>
      </c>
      <c r="AP24" s="24">
        <f t="shared" si="20"/>
        <v>99.166666666666671</v>
      </c>
      <c r="AQ24" s="24">
        <f t="shared" si="22"/>
        <v>96.1</v>
      </c>
      <c r="AR24" s="24">
        <f t="shared" si="21"/>
        <v>98.583333333333329</v>
      </c>
      <c r="AS24" s="24">
        <f t="shared" si="23"/>
        <v>95.2</v>
      </c>
    </row>
    <row r="25" spans="1:45" ht="14.25" customHeight="1" x14ac:dyDescent="0.25">
      <c r="A25" t="s">
        <v>48</v>
      </c>
      <c r="B25" s="27">
        <v>96</v>
      </c>
      <c r="C25" s="27">
        <v>92</v>
      </c>
      <c r="D25" s="26">
        <v>98</v>
      </c>
      <c r="E25" s="26">
        <v>95</v>
      </c>
      <c r="F25" s="26">
        <v>89</v>
      </c>
      <c r="G25" s="26">
        <v>97</v>
      </c>
      <c r="H25" s="26">
        <v>96</v>
      </c>
      <c r="I25" s="27">
        <v>94</v>
      </c>
      <c r="J25" s="27"/>
      <c r="K25" s="26"/>
      <c r="L25" s="26"/>
      <c r="M25" s="26"/>
      <c r="N25" s="26">
        <v>97</v>
      </c>
      <c r="O25" s="26">
        <v>100</v>
      </c>
      <c r="P25" s="26">
        <v>95</v>
      </c>
      <c r="Q25" s="26">
        <v>89</v>
      </c>
      <c r="R25" s="26"/>
      <c r="S25" s="26"/>
      <c r="T25" s="26"/>
      <c r="U25" s="27"/>
      <c r="V25" s="13">
        <f t="shared" si="0"/>
        <v>96</v>
      </c>
      <c r="W25" s="13">
        <f t="shared" si="1"/>
        <v>98</v>
      </c>
      <c r="X25" s="13">
        <f t="shared" si="2"/>
        <v>89</v>
      </c>
      <c r="Y25" s="13">
        <f t="shared" si="3"/>
        <v>96</v>
      </c>
      <c r="Z25" s="13">
        <f t="shared" si="4"/>
        <v>0</v>
      </c>
      <c r="AA25" s="13">
        <f t="shared" si="5"/>
        <v>0</v>
      </c>
      <c r="AB25" s="13">
        <f t="shared" si="6"/>
        <v>97</v>
      </c>
      <c r="AC25" s="13">
        <f t="shared" si="7"/>
        <v>95</v>
      </c>
      <c r="AD25" s="13">
        <f t="shared" si="8"/>
        <v>0</v>
      </c>
      <c r="AE25" s="13">
        <f t="shared" si="9"/>
        <v>0</v>
      </c>
      <c r="AF25" s="14">
        <f t="shared" si="10"/>
        <v>92</v>
      </c>
      <c r="AG25" s="14">
        <f t="shared" si="11"/>
        <v>95</v>
      </c>
      <c r="AH25" s="14">
        <f t="shared" si="12"/>
        <v>97</v>
      </c>
      <c r="AI25" s="14">
        <f t="shared" si="13"/>
        <v>94</v>
      </c>
      <c r="AJ25" s="14">
        <f t="shared" si="14"/>
        <v>0</v>
      </c>
      <c r="AK25" s="14">
        <f t="shared" si="15"/>
        <v>0</v>
      </c>
      <c r="AL25" s="14">
        <f t="shared" si="16"/>
        <v>100</v>
      </c>
      <c r="AM25" s="14">
        <f t="shared" si="17"/>
        <v>89</v>
      </c>
      <c r="AN25" s="14">
        <f t="shared" si="18"/>
        <v>0</v>
      </c>
      <c r="AO25" s="14">
        <f t="shared" si="19"/>
        <v>0</v>
      </c>
      <c r="AP25" s="24">
        <f t="shared" si="20"/>
        <v>95.166666666666671</v>
      </c>
      <c r="AQ25" s="24" t="s">
        <v>84</v>
      </c>
      <c r="AR25" s="24">
        <f t="shared" si="21"/>
        <v>94.833333333333329</v>
      </c>
      <c r="AS25" s="24" t="s">
        <v>84</v>
      </c>
    </row>
    <row r="26" spans="1:45" ht="14.25" customHeight="1" x14ac:dyDescent="0.25">
      <c r="A26" t="s">
        <v>49</v>
      </c>
      <c r="B26" s="27">
        <v>86</v>
      </c>
      <c r="C26" s="27">
        <v>96</v>
      </c>
      <c r="D26" s="27">
        <v>87</v>
      </c>
      <c r="E26" s="27">
        <v>98</v>
      </c>
      <c r="F26" s="27">
        <v>97</v>
      </c>
      <c r="G26" s="27">
        <v>91</v>
      </c>
      <c r="H26" s="27">
        <v>98</v>
      </c>
      <c r="I26" s="27">
        <v>99</v>
      </c>
      <c r="J26" s="27">
        <v>98</v>
      </c>
      <c r="K26" s="27">
        <v>97</v>
      </c>
      <c r="L26" s="27">
        <v>95</v>
      </c>
      <c r="M26" s="27">
        <v>90</v>
      </c>
      <c r="N26" s="27">
        <v>92</v>
      </c>
      <c r="O26" s="27">
        <v>98</v>
      </c>
      <c r="P26" s="27">
        <v>91</v>
      </c>
      <c r="Q26" s="27">
        <v>86</v>
      </c>
      <c r="R26" s="27">
        <v>97</v>
      </c>
      <c r="S26" s="27">
        <v>91</v>
      </c>
      <c r="T26" s="27">
        <v>96</v>
      </c>
      <c r="U26" s="27">
        <v>82</v>
      </c>
      <c r="V26" s="13">
        <f t="shared" si="0"/>
        <v>86</v>
      </c>
      <c r="W26" s="13">
        <f t="shared" si="1"/>
        <v>87</v>
      </c>
      <c r="X26" s="13">
        <f t="shared" si="2"/>
        <v>97</v>
      </c>
      <c r="Y26" s="13">
        <f t="shared" si="3"/>
        <v>98</v>
      </c>
      <c r="Z26" s="13">
        <f t="shared" si="4"/>
        <v>98</v>
      </c>
      <c r="AA26" s="13">
        <f t="shared" si="5"/>
        <v>95</v>
      </c>
      <c r="AB26" s="13">
        <f t="shared" si="6"/>
        <v>92</v>
      </c>
      <c r="AC26" s="13">
        <f t="shared" si="7"/>
        <v>91</v>
      </c>
      <c r="AD26" s="13">
        <f t="shared" si="8"/>
        <v>97</v>
      </c>
      <c r="AE26" s="13">
        <f t="shared" si="9"/>
        <v>96</v>
      </c>
      <c r="AF26" s="14">
        <f t="shared" si="10"/>
        <v>96</v>
      </c>
      <c r="AG26" s="14">
        <f t="shared" si="11"/>
        <v>98</v>
      </c>
      <c r="AH26" s="14">
        <f t="shared" si="12"/>
        <v>91</v>
      </c>
      <c r="AI26" s="14">
        <f t="shared" si="13"/>
        <v>99</v>
      </c>
      <c r="AJ26" s="14">
        <f t="shared" si="14"/>
        <v>97</v>
      </c>
      <c r="AK26" s="14">
        <f t="shared" si="15"/>
        <v>90</v>
      </c>
      <c r="AL26" s="14">
        <f t="shared" si="16"/>
        <v>98</v>
      </c>
      <c r="AM26" s="14">
        <f t="shared" si="17"/>
        <v>86</v>
      </c>
      <c r="AN26" s="14">
        <f t="shared" si="18"/>
        <v>91</v>
      </c>
      <c r="AO26" s="14">
        <f t="shared" si="19"/>
        <v>82</v>
      </c>
      <c r="AP26" s="24">
        <f t="shared" si="20"/>
        <v>96.833333333333329</v>
      </c>
      <c r="AQ26" s="24">
        <f t="shared" ref="AQ26:AQ31" si="24">SUM(V26:AE26)/10</f>
        <v>93.7</v>
      </c>
      <c r="AR26" s="24">
        <f t="shared" si="21"/>
        <v>96.75</v>
      </c>
      <c r="AS26" s="24">
        <f t="shared" ref="AS26:AS31" si="25">SUM(V26:AO26)/20</f>
        <v>93.25</v>
      </c>
    </row>
    <row r="27" spans="1:45" ht="14.25" customHeight="1" x14ac:dyDescent="0.25">
      <c r="A27" t="s">
        <v>50</v>
      </c>
      <c r="B27" s="27">
        <v>98</v>
      </c>
      <c r="C27" s="27">
        <v>90</v>
      </c>
      <c r="D27" s="26">
        <v>98</v>
      </c>
      <c r="E27" s="26">
        <v>85</v>
      </c>
      <c r="F27" s="26">
        <v>88</v>
      </c>
      <c r="G27" s="26">
        <v>94</v>
      </c>
      <c r="H27" s="26">
        <v>99</v>
      </c>
      <c r="I27" s="27">
        <v>97</v>
      </c>
      <c r="J27" s="27">
        <v>98</v>
      </c>
      <c r="K27" s="26">
        <v>86</v>
      </c>
      <c r="L27" s="26">
        <v>98</v>
      </c>
      <c r="M27" s="26">
        <v>98</v>
      </c>
      <c r="N27" s="26">
        <v>97</v>
      </c>
      <c r="O27" s="26">
        <v>98</v>
      </c>
      <c r="P27" s="26">
        <v>98</v>
      </c>
      <c r="Q27" s="26">
        <v>96</v>
      </c>
      <c r="R27" s="26">
        <v>97</v>
      </c>
      <c r="S27" s="26">
        <v>87</v>
      </c>
      <c r="T27" s="26">
        <v>99</v>
      </c>
      <c r="U27" s="26">
        <v>96</v>
      </c>
      <c r="V27" s="13">
        <f t="shared" si="0"/>
        <v>98</v>
      </c>
      <c r="W27" s="13">
        <f t="shared" si="1"/>
        <v>98</v>
      </c>
      <c r="X27" s="13">
        <f t="shared" si="2"/>
        <v>88</v>
      </c>
      <c r="Y27" s="13">
        <f t="shared" si="3"/>
        <v>99</v>
      </c>
      <c r="Z27" s="13">
        <f t="shared" si="4"/>
        <v>98</v>
      </c>
      <c r="AA27" s="13">
        <f t="shared" si="5"/>
        <v>98</v>
      </c>
      <c r="AB27" s="13">
        <f t="shared" si="6"/>
        <v>97</v>
      </c>
      <c r="AC27" s="13">
        <f t="shared" si="7"/>
        <v>98</v>
      </c>
      <c r="AD27" s="13">
        <f t="shared" si="8"/>
        <v>97</v>
      </c>
      <c r="AE27" s="13">
        <f t="shared" si="9"/>
        <v>99</v>
      </c>
      <c r="AF27" s="14">
        <f t="shared" si="10"/>
        <v>90</v>
      </c>
      <c r="AG27" s="14">
        <f t="shared" si="11"/>
        <v>85</v>
      </c>
      <c r="AH27" s="14">
        <f t="shared" si="12"/>
        <v>94</v>
      </c>
      <c r="AI27" s="14">
        <f t="shared" si="13"/>
        <v>97</v>
      </c>
      <c r="AJ27" s="14">
        <f t="shared" si="14"/>
        <v>86</v>
      </c>
      <c r="AK27" s="14">
        <f t="shared" si="15"/>
        <v>98</v>
      </c>
      <c r="AL27" s="14">
        <f t="shared" si="16"/>
        <v>98</v>
      </c>
      <c r="AM27" s="14">
        <f t="shared" si="17"/>
        <v>96</v>
      </c>
      <c r="AN27" s="14">
        <f t="shared" si="18"/>
        <v>87</v>
      </c>
      <c r="AO27" s="14">
        <f t="shared" si="19"/>
        <v>96</v>
      </c>
      <c r="AP27" s="24">
        <f t="shared" si="20"/>
        <v>98.333333333333329</v>
      </c>
      <c r="AQ27" s="24">
        <f t="shared" si="24"/>
        <v>97</v>
      </c>
      <c r="AR27" s="24">
        <f t="shared" si="21"/>
        <v>97.916666666666671</v>
      </c>
      <c r="AS27" s="24">
        <f t="shared" si="25"/>
        <v>94.85</v>
      </c>
    </row>
    <row r="28" spans="1:45" ht="14.25" customHeight="1" x14ac:dyDescent="0.25">
      <c r="A28" t="s">
        <v>51</v>
      </c>
      <c r="B28" s="27">
        <v>94</v>
      </c>
      <c r="C28" s="27">
        <v>97</v>
      </c>
      <c r="D28" s="27">
        <v>92</v>
      </c>
      <c r="E28" s="27">
        <v>97</v>
      </c>
      <c r="F28" s="27">
        <v>87</v>
      </c>
      <c r="G28" s="27">
        <v>94</v>
      </c>
      <c r="H28" s="27">
        <v>99</v>
      </c>
      <c r="I28" s="27">
        <v>82</v>
      </c>
      <c r="J28" s="27">
        <v>77</v>
      </c>
      <c r="K28" s="27">
        <v>91</v>
      </c>
      <c r="L28" s="27">
        <v>89</v>
      </c>
      <c r="M28" s="27">
        <v>85</v>
      </c>
      <c r="N28" s="27">
        <v>88</v>
      </c>
      <c r="O28" s="27">
        <v>100</v>
      </c>
      <c r="P28" s="27">
        <v>100</v>
      </c>
      <c r="Q28" s="27">
        <v>90</v>
      </c>
      <c r="R28" s="27">
        <v>93</v>
      </c>
      <c r="S28" s="27">
        <v>99</v>
      </c>
      <c r="T28" s="27">
        <v>91</v>
      </c>
      <c r="U28" s="27">
        <v>91</v>
      </c>
      <c r="V28" s="13">
        <f t="shared" si="0"/>
        <v>94</v>
      </c>
      <c r="W28" s="13">
        <f t="shared" si="1"/>
        <v>92</v>
      </c>
      <c r="X28" s="13">
        <f t="shared" si="2"/>
        <v>87</v>
      </c>
      <c r="Y28" s="13">
        <f t="shared" si="3"/>
        <v>99</v>
      </c>
      <c r="Z28" s="13">
        <f t="shared" si="4"/>
        <v>77</v>
      </c>
      <c r="AA28" s="13">
        <f t="shared" si="5"/>
        <v>89</v>
      </c>
      <c r="AB28" s="13">
        <f t="shared" si="6"/>
        <v>88</v>
      </c>
      <c r="AC28" s="13">
        <f t="shared" si="7"/>
        <v>100</v>
      </c>
      <c r="AD28" s="13">
        <f t="shared" si="8"/>
        <v>93</v>
      </c>
      <c r="AE28" s="13">
        <f t="shared" si="9"/>
        <v>91</v>
      </c>
      <c r="AF28" s="14">
        <f t="shared" si="10"/>
        <v>97</v>
      </c>
      <c r="AG28" s="14">
        <f t="shared" si="11"/>
        <v>97</v>
      </c>
      <c r="AH28" s="14">
        <f t="shared" si="12"/>
        <v>94</v>
      </c>
      <c r="AI28" s="14">
        <f t="shared" si="13"/>
        <v>82</v>
      </c>
      <c r="AJ28" s="14">
        <f t="shared" si="14"/>
        <v>91</v>
      </c>
      <c r="AK28" s="14">
        <f t="shared" si="15"/>
        <v>85</v>
      </c>
      <c r="AL28" s="14">
        <f t="shared" si="16"/>
        <v>100</v>
      </c>
      <c r="AM28" s="14">
        <f t="shared" si="17"/>
        <v>90</v>
      </c>
      <c r="AN28" s="14">
        <f t="shared" si="18"/>
        <v>99</v>
      </c>
      <c r="AO28" s="14">
        <f t="shared" si="19"/>
        <v>91</v>
      </c>
      <c r="AP28" s="24">
        <f t="shared" si="20"/>
        <v>94.833333333333329</v>
      </c>
      <c r="AQ28" s="24">
        <f t="shared" si="24"/>
        <v>91</v>
      </c>
      <c r="AR28" s="24">
        <f t="shared" si="21"/>
        <v>95.583333333333329</v>
      </c>
      <c r="AS28" s="24">
        <f t="shared" si="25"/>
        <v>91.8</v>
      </c>
    </row>
    <row r="29" spans="1:45" ht="14.25" hidden="1" customHeight="1" x14ac:dyDescent="0.25">
      <c r="A29" t="s">
        <v>52</v>
      </c>
      <c r="B29" s="26"/>
      <c r="C29" s="26"/>
      <c r="D29" s="26"/>
      <c r="E29" s="26"/>
      <c r="F29" s="26"/>
      <c r="G29" s="26"/>
      <c r="H29" s="26"/>
      <c r="I29" s="27"/>
      <c r="J29" s="27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13">
        <f t="shared" si="0"/>
        <v>0</v>
      </c>
      <c r="W29" s="13">
        <f t="shared" si="1"/>
        <v>0</v>
      </c>
      <c r="X29" s="13">
        <f t="shared" si="2"/>
        <v>0</v>
      </c>
      <c r="Y29" s="13">
        <f t="shared" si="3"/>
        <v>0</v>
      </c>
      <c r="Z29" s="13">
        <f t="shared" si="4"/>
        <v>0</v>
      </c>
      <c r="AA29" s="13">
        <f t="shared" si="5"/>
        <v>0</v>
      </c>
      <c r="AB29" s="13">
        <f t="shared" si="6"/>
        <v>0</v>
      </c>
      <c r="AC29" s="13">
        <f t="shared" si="7"/>
        <v>0</v>
      </c>
      <c r="AD29" s="13">
        <f t="shared" si="8"/>
        <v>0</v>
      </c>
      <c r="AE29" s="13">
        <f t="shared" si="9"/>
        <v>0</v>
      </c>
      <c r="AF29" s="14">
        <f t="shared" si="10"/>
        <v>0</v>
      </c>
      <c r="AG29" s="14">
        <f t="shared" si="11"/>
        <v>0</v>
      </c>
      <c r="AH29" s="14">
        <f t="shared" si="12"/>
        <v>0</v>
      </c>
      <c r="AI29" s="14">
        <f t="shared" si="13"/>
        <v>0</v>
      </c>
      <c r="AJ29" s="14">
        <f t="shared" si="14"/>
        <v>0</v>
      </c>
      <c r="AK29" s="14">
        <f t="shared" si="15"/>
        <v>0</v>
      </c>
      <c r="AL29" s="14">
        <f t="shared" si="16"/>
        <v>0</v>
      </c>
      <c r="AM29" s="14">
        <f t="shared" si="17"/>
        <v>0</v>
      </c>
      <c r="AN29" s="14">
        <f t="shared" si="18"/>
        <v>0</v>
      </c>
      <c r="AO29" s="14">
        <f t="shared" si="19"/>
        <v>0</v>
      </c>
      <c r="AP29" s="24">
        <f t="shared" si="20"/>
        <v>0</v>
      </c>
      <c r="AQ29" s="24">
        <f t="shared" si="24"/>
        <v>0</v>
      </c>
      <c r="AR29" s="24">
        <f t="shared" si="21"/>
        <v>0</v>
      </c>
      <c r="AS29" s="24">
        <f t="shared" si="25"/>
        <v>0</v>
      </c>
    </row>
    <row r="30" spans="1:45" ht="14.25" hidden="1" customHeight="1" x14ac:dyDescent="0.25">
      <c r="A30" t="s">
        <v>53</v>
      </c>
      <c r="B30" s="26"/>
      <c r="C30" s="26"/>
      <c r="D30" s="26"/>
      <c r="E30" s="26"/>
      <c r="F30" s="26"/>
      <c r="G30" s="26"/>
      <c r="H30" s="26"/>
      <c r="I30" s="27"/>
      <c r="J30" s="27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13">
        <f t="shared" si="0"/>
        <v>0</v>
      </c>
      <c r="W30" s="13">
        <f t="shared" si="1"/>
        <v>0</v>
      </c>
      <c r="X30" s="13">
        <f t="shared" si="2"/>
        <v>0</v>
      </c>
      <c r="Y30" s="13">
        <f t="shared" si="3"/>
        <v>0</v>
      </c>
      <c r="Z30" s="13">
        <f t="shared" si="4"/>
        <v>0</v>
      </c>
      <c r="AA30" s="13">
        <f t="shared" si="5"/>
        <v>0</v>
      </c>
      <c r="AB30" s="13">
        <f t="shared" si="6"/>
        <v>0</v>
      </c>
      <c r="AC30" s="13">
        <f t="shared" si="7"/>
        <v>0</v>
      </c>
      <c r="AD30" s="13">
        <f t="shared" si="8"/>
        <v>0</v>
      </c>
      <c r="AE30" s="13">
        <f t="shared" si="9"/>
        <v>0</v>
      </c>
      <c r="AF30" s="14">
        <f t="shared" si="10"/>
        <v>0</v>
      </c>
      <c r="AG30" s="14">
        <f t="shared" si="11"/>
        <v>0</v>
      </c>
      <c r="AH30" s="14">
        <f t="shared" si="12"/>
        <v>0</v>
      </c>
      <c r="AI30" s="14">
        <f t="shared" si="13"/>
        <v>0</v>
      </c>
      <c r="AJ30" s="14">
        <f t="shared" si="14"/>
        <v>0</v>
      </c>
      <c r="AK30" s="14">
        <f t="shared" si="15"/>
        <v>0</v>
      </c>
      <c r="AL30" s="14">
        <f t="shared" si="16"/>
        <v>0</v>
      </c>
      <c r="AM30" s="14">
        <f t="shared" si="17"/>
        <v>0</v>
      </c>
      <c r="AN30" s="14">
        <f t="shared" si="18"/>
        <v>0</v>
      </c>
      <c r="AO30" s="14">
        <f t="shared" si="19"/>
        <v>0</v>
      </c>
      <c r="AP30" s="24">
        <f t="shared" si="20"/>
        <v>0</v>
      </c>
      <c r="AQ30" s="24">
        <f t="shared" si="24"/>
        <v>0</v>
      </c>
      <c r="AR30" s="24">
        <f t="shared" si="21"/>
        <v>0</v>
      </c>
      <c r="AS30" s="24">
        <f t="shared" si="25"/>
        <v>0</v>
      </c>
    </row>
    <row r="31" spans="1:45" ht="14.25" hidden="1" customHeight="1" x14ac:dyDescent="0.25">
      <c r="A31" t="s">
        <v>54</v>
      </c>
      <c r="B31" s="26">
        <v>94</v>
      </c>
      <c r="C31" s="26">
        <v>93</v>
      </c>
      <c r="D31" s="26">
        <v>94</v>
      </c>
      <c r="E31" s="26">
        <v>92</v>
      </c>
      <c r="F31" s="26"/>
      <c r="G31" s="26"/>
      <c r="H31" s="26"/>
      <c r="I31" s="27"/>
      <c r="J31" s="27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13">
        <f t="shared" si="0"/>
        <v>94</v>
      </c>
      <c r="W31" s="13">
        <f t="shared" si="1"/>
        <v>94</v>
      </c>
      <c r="X31" s="13">
        <f t="shared" si="2"/>
        <v>0</v>
      </c>
      <c r="Y31" s="13">
        <f t="shared" si="3"/>
        <v>0</v>
      </c>
      <c r="Z31" s="13">
        <f t="shared" si="4"/>
        <v>0</v>
      </c>
      <c r="AA31" s="13">
        <f t="shared" si="5"/>
        <v>0</v>
      </c>
      <c r="AB31" s="13">
        <f t="shared" si="6"/>
        <v>0</v>
      </c>
      <c r="AC31" s="13">
        <f t="shared" si="7"/>
        <v>0</v>
      </c>
      <c r="AD31" s="13">
        <f t="shared" si="8"/>
        <v>0</v>
      </c>
      <c r="AE31" s="13">
        <f t="shared" si="9"/>
        <v>0</v>
      </c>
      <c r="AF31" s="14">
        <f t="shared" si="10"/>
        <v>93</v>
      </c>
      <c r="AG31" s="14">
        <f t="shared" si="11"/>
        <v>92</v>
      </c>
      <c r="AH31" s="14">
        <f t="shared" si="12"/>
        <v>0</v>
      </c>
      <c r="AI31" s="14">
        <f t="shared" si="13"/>
        <v>0</v>
      </c>
      <c r="AJ31" s="14">
        <f t="shared" si="14"/>
        <v>0</v>
      </c>
      <c r="AK31" s="14">
        <f t="shared" si="15"/>
        <v>0</v>
      </c>
      <c r="AL31" s="14">
        <f t="shared" si="16"/>
        <v>0</v>
      </c>
      <c r="AM31" s="14">
        <f t="shared" si="17"/>
        <v>0</v>
      </c>
      <c r="AN31" s="14">
        <f t="shared" si="18"/>
        <v>0</v>
      </c>
      <c r="AO31" s="14">
        <f t="shared" si="19"/>
        <v>0</v>
      </c>
      <c r="AP31" s="24">
        <f t="shared" si="20"/>
        <v>31.333333333333332</v>
      </c>
      <c r="AQ31" s="24">
        <f t="shared" si="24"/>
        <v>18.8</v>
      </c>
      <c r="AR31" s="24">
        <f t="shared" si="21"/>
        <v>31.083333333333332</v>
      </c>
      <c r="AS31" s="24">
        <f t="shared" si="25"/>
        <v>18.649999999999999</v>
      </c>
    </row>
    <row r="32" spans="1:45" ht="14.25" customHeight="1" x14ac:dyDescent="0.25">
      <c r="A32" t="s">
        <v>55</v>
      </c>
      <c r="B32" s="26">
        <v>86</v>
      </c>
      <c r="C32" s="26">
        <v>75</v>
      </c>
      <c r="D32" s="26">
        <v>95</v>
      </c>
      <c r="E32" s="26">
        <v>86</v>
      </c>
      <c r="F32" s="26">
        <v>83</v>
      </c>
      <c r="G32" s="26">
        <v>96</v>
      </c>
      <c r="H32" s="26">
        <v>47</v>
      </c>
      <c r="I32" s="27">
        <v>78</v>
      </c>
      <c r="J32" s="27">
        <v>85</v>
      </c>
      <c r="K32" s="26">
        <v>74</v>
      </c>
      <c r="L32" s="26">
        <v>76</v>
      </c>
      <c r="M32" s="26">
        <v>75</v>
      </c>
      <c r="N32" s="26">
        <v>93</v>
      </c>
      <c r="O32" s="26">
        <v>86</v>
      </c>
      <c r="P32" s="26">
        <v>70</v>
      </c>
      <c r="Q32" s="26">
        <v>90</v>
      </c>
      <c r="R32" s="26"/>
      <c r="S32" s="26"/>
      <c r="T32" s="26"/>
      <c r="U32" s="26"/>
      <c r="V32" s="13">
        <f t="shared" si="0"/>
        <v>86</v>
      </c>
      <c r="W32" s="13">
        <f t="shared" si="1"/>
        <v>95</v>
      </c>
      <c r="X32" s="13">
        <f t="shared" si="2"/>
        <v>83</v>
      </c>
      <c r="Y32" s="13">
        <f t="shared" si="3"/>
        <v>47</v>
      </c>
      <c r="Z32" s="13">
        <f t="shared" si="4"/>
        <v>85</v>
      </c>
      <c r="AA32" s="13">
        <f t="shared" si="5"/>
        <v>76</v>
      </c>
      <c r="AB32" s="13">
        <f t="shared" si="6"/>
        <v>93</v>
      </c>
      <c r="AC32" s="13">
        <f t="shared" si="7"/>
        <v>70</v>
      </c>
      <c r="AD32" s="13">
        <f t="shared" si="8"/>
        <v>0</v>
      </c>
      <c r="AE32" s="13">
        <f t="shared" si="9"/>
        <v>0</v>
      </c>
      <c r="AF32" s="14">
        <f t="shared" si="10"/>
        <v>75</v>
      </c>
      <c r="AG32" s="14">
        <f t="shared" si="11"/>
        <v>86</v>
      </c>
      <c r="AH32" s="14">
        <f t="shared" si="12"/>
        <v>96</v>
      </c>
      <c r="AI32" s="14">
        <f t="shared" si="13"/>
        <v>78</v>
      </c>
      <c r="AJ32" s="14">
        <f t="shared" si="14"/>
        <v>74</v>
      </c>
      <c r="AK32" s="14">
        <f t="shared" si="15"/>
        <v>75</v>
      </c>
      <c r="AL32" s="14">
        <f t="shared" si="16"/>
        <v>86</v>
      </c>
      <c r="AM32" s="14">
        <f t="shared" si="17"/>
        <v>90</v>
      </c>
      <c r="AN32" s="14">
        <f t="shared" si="18"/>
        <v>0</v>
      </c>
      <c r="AO32" s="14">
        <f t="shared" si="19"/>
        <v>0</v>
      </c>
      <c r="AP32" s="24">
        <f t="shared" si="20"/>
        <v>86.333333333333329</v>
      </c>
      <c r="AQ32" s="24" t="s">
        <v>84</v>
      </c>
      <c r="AR32" s="24">
        <f t="shared" si="21"/>
        <v>85.75</v>
      </c>
      <c r="AS32" s="24" t="s">
        <v>84</v>
      </c>
    </row>
    <row r="33" spans="1:45" ht="14.25" hidden="1" customHeight="1" x14ac:dyDescent="0.25">
      <c r="A33" t="s">
        <v>56</v>
      </c>
      <c r="B33" s="26"/>
      <c r="C33" s="26"/>
      <c r="D33" s="26"/>
      <c r="E33" s="26"/>
      <c r="F33" s="26">
        <v>96</v>
      </c>
      <c r="G33" s="26">
        <v>93</v>
      </c>
      <c r="H33" s="26">
        <v>90</v>
      </c>
      <c r="I33" s="27">
        <v>96</v>
      </c>
      <c r="J33" s="27"/>
      <c r="K33" s="26"/>
      <c r="L33" s="26"/>
      <c r="M33" s="26"/>
      <c r="N33" s="26">
        <v>94</v>
      </c>
      <c r="O33" s="26">
        <v>99</v>
      </c>
      <c r="P33" s="26">
        <v>98</v>
      </c>
      <c r="Q33" s="26">
        <v>95</v>
      </c>
      <c r="R33" s="26"/>
      <c r="S33" s="26"/>
      <c r="T33" s="26"/>
      <c r="U33" s="26"/>
      <c r="V33" s="13">
        <f t="shared" si="0"/>
        <v>0</v>
      </c>
      <c r="W33" s="13">
        <f t="shared" si="1"/>
        <v>0</v>
      </c>
      <c r="X33" s="13">
        <f t="shared" si="2"/>
        <v>96</v>
      </c>
      <c r="Y33" s="13">
        <f t="shared" si="3"/>
        <v>90</v>
      </c>
      <c r="Z33" s="13">
        <f t="shared" si="4"/>
        <v>0</v>
      </c>
      <c r="AA33" s="13">
        <f t="shared" si="5"/>
        <v>0</v>
      </c>
      <c r="AB33" s="13">
        <f t="shared" si="6"/>
        <v>94</v>
      </c>
      <c r="AC33" s="13">
        <f t="shared" si="7"/>
        <v>98</v>
      </c>
      <c r="AD33" s="13">
        <f t="shared" si="8"/>
        <v>0</v>
      </c>
      <c r="AE33" s="13">
        <f t="shared" si="9"/>
        <v>0</v>
      </c>
      <c r="AF33" s="14">
        <f t="shared" si="10"/>
        <v>0</v>
      </c>
      <c r="AG33" s="14">
        <f t="shared" si="11"/>
        <v>0</v>
      </c>
      <c r="AH33" s="14">
        <f t="shared" si="12"/>
        <v>93</v>
      </c>
      <c r="AI33" s="14">
        <f t="shared" si="13"/>
        <v>96</v>
      </c>
      <c r="AJ33" s="14">
        <f t="shared" si="14"/>
        <v>0</v>
      </c>
      <c r="AK33" s="14">
        <f t="shared" si="15"/>
        <v>0</v>
      </c>
      <c r="AL33" s="14">
        <f t="shared" si="16"/>
        <v>99</v>
      </c>
      <c r="AM33" s="14">
        <f t="shared" si="17"/>
        <v>95</v>
      </c>
      <c r="AN33" s="14">
        <f t="shared" si="18"/>
        <v>0</v>
      </c>
      <c r="AO33" s="14">
        <f t="shared" si="19"/>
        <v>0</v>
      </c>
      <c r="AP33" s="24">
        <f t="shared" si="20"/>
        <v>63</v>
      </c>
      <c r="AQ33" s="24">
        <f t="shared" ref="AQ33:AQ40" si="26">SUM(V33:AE33)/10</f>
        <v>37.799999999999997</v>
      </c>
      <c r="AR33" s="24">
        <f t="shared" si="21"/>
        <v>63.416666666666664</v>
      </c>
      <c r="AS33" s="24">
        <f>SUM(V33:AO33)/20</f>
        <v>38.049999999999997</v>
      </c>
    </row>
    <row r="34" spans="1:45" ht="14.25" hidden="1" customHeight="1" x14ac:dyDescent="0.25">
      <c r="A34" t="s">
        <v>57</v>
      </c>
      <c r="B34" s="26">
        <v>91</v>
      </c>
      <c r="C34" s="26">
        <v>97</v>
      </c>
      <c r="D34" s="26">
        <v>90</v>
      </c>
      <c r="E34" s="26">
        <v>89</v>
      </c>
      <c r="F34" s="26"/>
      <c r="G34" s="26"/>
      <c r="H34" s="26"/>
      <c r="I34" s="27"/>
      <c r="J34" s="27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13">
        <f t="shared" si="0"/>
        <v>91</v>
      </c>
      <c r="W34" s="13">
        <f t="shared" si="1"/>
        <v>90</v>
      </c>
      <c r="X34" s="13">
        <f t="shared" si="2"/>
        <v>0</v>
      </c>
      <c r="Y34" s="13">
        <f t="shared" si="3"/>
        <v>0</v>
      </c>
      <c r="Z34" s="13">
        <f t="shared" si="4"/>
        <v>0</v>
      </c>
      <c r="AA34" s="13">
        <f t="shared" si="5"/>
        <v>0</v>
      </c>
      <c r="AB34" s="13">
        <f t="shared" si="6"/>
        <v>0</v>
      </c>
      <c r="AC34" s="13">
        <f t="shared" si="7"/>
        <v>0</v>
      </c>
      <c r="AD34" s="13">
        <f t="shared" si="8"/>
        <v>0</v>
      </c>
      <c r="AE34" s="13">
        <f t="shared" si="9"/>
        <v>0</v>
      </c>
      <c r="AF34" s="14">
        <f t="shared" si="10"/>
        <v>97</v>
      </c>
      <c r="AG34" s="14">
        <f t="shared" si="11"/>
        <v>89</v>
      </c>
      <c r="AH34" s="14">
        <f t="shared" si="12"/>
        <v>0</v>
      </c>
      <c r="AI34" s="14">
        <f t="shared" si="13"/>
        <v>0</v>
      </c>
      <c r="AJ34" s="14">
        <f t="shared" si="14"/>
        <v>0</v>
      </c>
      <c r="AK34" s="14">
        <f t="shared" si="15"/>
        <v>0</v>
      </c>
      <c r="AL34" s="14">
        <f t="shared" si="16"/>
        <v>0</v>
      </c>
      <c r="AM34" s="14">
        <f t="shared" si="17"/>
        <v>0</v>
      </c>
      <c r="AN34" s="14">
        <f t="shared" si="18"/>
        <v>0</v>
      </c>
      <c r="AO34" s="14">
        <f t="shared" si="19"/>
        <v>0</v>
      </c>
      <c r="AP34" s="24">
        <f t="shared" si="20"/>
        <v>30.166666666666668</v>
      </c>
      <c r="AQ34" s="24">
        <f t="shared" si="26"/>
        <v>18.100000000000001</v>
      </c>
      <c r="AR34" s="24">
        <f t="shared" si="21"/>
        <v>30.583333333333332</v>
      </c>
      <c r="AS34" s="24">
        <f>SUM(V34:AO34)/20</f>
        <v>18.350000000000001</v>
      </c>
    </row>
    <row r="35" spans="1:45" x14ac:dyDescent="0.25">
      <c r="A35" t="s">
        <v>59</v>
      </c>
      <c r="B35" s="26">
        <v>92</v>
      </c>
      <c r="C35" s="26">
        <v>89</v>
      </c>
      <c r="D35" s="26">
        <v>73</v>
      </c>
      <c r="E35" s="26">
        <v>89</v>
      </c>
      <c r="F35" s="26">
        <v>95</v>
      </c>
      <c r="G35" s="26">
        <v>89</v>
      </c>
      <c r="H35" s="26">
        <v>93</v>
      </c>
      <c r="I35" s="26">
        <v>91</v>
      </c>
      <c r="J35" s="26">
        <v>93</v>
      </c>
      <c r="K35" s="26">
        <v>92</v>
      </c>
      <c r="L35" s="26">
        <v>99</v>
      </c>
      <c r="M35" s="26">
        <v>91</v>
      </c>
      <c r="N35" s="26">
        <v>95</v>
      </c>
      <c r="O35" s="26">
        <v>95</v>
      </c>
      <c r="P35" s="26">
        <v>90</v>
      </c>
      <c r="Q35" s="26">
        <v>85</v>
      </c>
      <c r="R35" s="26">
        <v>94</v>
      </c>
      <c r="S35" s="26">
        <v>90</v>
      </c>
      <c r="T35" s="26">
        <v>91</v>
      </c>
      <c r="U35" s="26">
        <v>93</v>
      </c>
      <c r="V35" s="13">
        <f t="shared" si="0"/>
        <v>92</v>
      </c>
      <c r="W35" s="13">
        <f t="shared" si="1"/>
        <v>73</v>
      </c>
      <c r="X35" s="13">
        <f t="shared" si="2"/>
        <v>95</v>
      </c>
      <c r="Y35" s="13">
        <f t="shared" si="3"/>
        <v>93</v>
      </c>
      <c r="Z35" s="13">
        <f t="shared" si="4"/>
        <v>93</v>
      </c>
      <c r="AA35" s="13">
        <f t="shared" si="5"/>
        <v>99</v>
      </c>
      <c r="AB35" s="13">
        <f t="shared" si="6"/>
        <v>95</v>
      </c>
      <c r="AC35" s="13">
        <f t="shared" si="7"/>
        <v>90</v>
      </c>
      <c r="AD35" s="13">
        <f t="shared" si="8"/>
        <v>94</v>
      </c>
      <c r="AE35" s="13">
        <f t="shared" si="9"/>
        <v>91</v>
      </c>
      <c r="AF35" s="14">
        <f t="shared" si="10"/>
        <v>89</v>
      </c>
      <c r="AG35" s="14">
        <f t="shared" si="11"/>
        <v>89</v>
      </c>
      <c r="AH35" s="14">
        <f t="shared" si="12"/>
        <v>89</v>
      </c>
      <c r="AI35" s="14">
        <f t="shared" si="13"/>
        <v>91</v>
      </c>
      <c r="AJ35" s="14">
        <f t="shared" si="14"/>
        <v>92</v>
      </c>
      <c r="AK35" s="14">
        <f t="shared" si="15"/>
        <v>91</v>
      </c>
      <c r="AL35" s="14">
        <f t="shared" si="16"/>
        <v>95</v>
      </c>
      <c r="AM35" s="14">
        <f t="shared" si="17"/>
        <v>85</v>
      </c>
      <c r="AN35" s="14">
        <f t="shared" si="18"/>
        <v>90</v>
      </c>
      <c r="AO35" s="14">
        <f t="shared" si="19"/>
        <v>93</v>
      </c>
      <c r="AP35" s="24">
        <f t="shared" si="20"/>
        <v>94.833333333333329</v>
      </c>
      <c r="AQ35" s="24">
        <f t="shared" si="26"/>
        <v>91.5</v>
      </c>
      <c r="AR35" s="24">
        <f t="shared" si="21"/>
        <v>93.583333333333329</v>
      </c>
      <c r="AS35" s="24">
        <f>SUM(V35:AO35)/20</f>
        <v>90.95</v>
      </c>
    </row>
    <row r="36" spans="1:45" hidden="1" x14ac:dyDescent="0.25">
      <c r="A36" t="s">
        <v>60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13">
        <f t="shared" si="0"/>
        <v>0</v>
      </c>
      <c r="W36" s="13">
        <f t="shared" si="1"/>
        <v>0</v>
      </c>
      <c r="X36" s="13">
        <f t="shared" si="2"/>
        <v>0</v>
      </c>
      <c r="Y36" s="13">
        <f t="shared" si="3"/>
        <v>0</v>
      </c>
      <c r="Z36" s="13">
        <f t="shared" si="4"/>
        <v>0</v>
      </c>
      <c r="AA36" s="13">
        <f t="shared" si="5"/>
        <v>0</v>
      </c>
      <c r="AB36" s="13">
        <f t="shared" si="6"/>
        <v>0</v>
      </c>
      <c r="AC36" s="13">
        <f t="shared" si="7"/>
        <v>0</v>
      </c>
      <c r="AD36" s="13">
        <f t="shared" si="8"/>
        <v>0</v>
      </c>
      <c r="AE36" s="13">
        <f t="shared" si="9"/>
        <v>0</v>
      </c>
      <c r="AF36" s="14">
        <f t="shared" si="10"/>
        <v>0</v>
      </c>
      <c r="AG36" s="14">
        <f t="shared" si="11"/>
        <v>0</v>
      </c>
      <c r="AH36" s="14">
        <f t="shared" si="12"/>
        <v>0</v>
      </c>
      <c r="AI36" s="14">
        <f t="shared" si="13"/>
        <v>0</v>
      </c>
      <c r="AJ36" s="14">
        <f t="shared" si="14"/>
        <v>0</v>
      </c>
      <c r="AK36" s="14">
        <f t="shared" si="15"/>
        <v>0</v>
      </c>
      <c r="AL36" s="14">
        <f t="shared" si="16"/>
        <v>0</v>
      </c>
      <c r="AM36" s="14">
        <f t="shared" si="17"/>
        <v>0</v>
      </c>
      <c r="AN36" s="14">
        <f t="shared" si="18"/>
        <v>0</v>
      </c>
      <c r="AO36" s="14">
        <f t="shared" si="19"/>
        <v>0</v>
      </c>
      <c r="AP36" s="24">
        <f t="shared" si="20"/>
        <v>0</v>
      </c>
      <c r="AQ36" s="24">
        <f t="shared" si="26"/>
        <v>0</v>
      </c>
      <c r="AR36" s="24">
        <f t="shared" si="21"/>
        <v>0</v>
      </c>
      <c r="AS36" s="24">
        <f>SUM(V36:AO36)/20</f>
        <v>0</v>
      </c>
    </row>
    <row r="37" spans="1:45" hidden="1" x14ac:dyDescent="0.25">
      <c r="A37" t="s">
        <v>61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13">
        <f t="shared" si="0"/>
        <v>0</v>
      </c>
      <c r="W37" s="13">
        <f t="shared" si="1"/>
        <v>0</v>
      </c>
      <c r="X37" s="13">
        <f t="shared" si="2"/>
        <v>0</v>
      </c>
      <c r="Y37" s="13">
        <f t="shared" si="3"/>
        <v>0</v>
      </c>
      <c r="Z37" s="13">
        <f t="shared" si="4"/>
        <v>0</v>
      </c>
      <c r="AA37" s="13">
        <f t="shared" si="5"/>
        <v>0</v>
      </c>
      <c r="AB37" s="13">
        <f t="shared" si="6"/>
        <v>0</v>
      </c>
      <c r="AC37" s="13">
        <f t="shared" si="7"/>
        <v>0</v>
      </c>
      <c r="AD37" s="13">
        <f t="shared" si="8"/>
        <v>0</v>
      </c>
      <c r="AE37" s="13">
        <f t="shared" si="9"/>
        <v>0</v>
      </c>
      <c r="AF37" s="14">
        <f t="shared" si="10"/>
        <v>0</v>
      </c>
      <c r="AG37" s="14">
        <f t="shared" si="11"/>
        <v>0</v>
      </c>
      <c r="AH37" s="14">
        <f t="shared" si="12"/>
        <v>0</v>
      </c>
      <c r="AI37" s="14">
        <f t="shared" si="13"/>
        <v>0</v>
      </c>
      <c r="AJ37" s="14">
        <f t="shared" si="14"/>
        <v>0</v>
      </c>
      <c r="AK37" s="14">
        <f t="shared" si="15"/>
        <v>0</v>
      </c>
      <c r="AL37" s="14">
        <f t="shared" si="16"/>
        <v>0</v>
      </c>
      <c r="AM37" s="14">
        <f t="shared" si="17"/>
        <v>0</v>
      </c>
      <c r="AN37" s="14">
        <f t="shared" si="18"/>
        <v>0</v>
      </c>
      <c r="AO37" s="14">
        <f t="shared" si="19"/>
        <v>0</v>
      </c>
      <c r="AP37" s="24">
        <f t="shared" si="20"/>
        <v>0</v>
      </c>
      <c r="AQ37" s="24">
        <f t="shared" si="26"/>
        <v>0</v>
      </c>
      <c r="AR37" s="24">
        <f t="shared" si="21"/>
        <v>0</v>
      </c>
      <c r="AS37" s="24">
        <f>SUM(V37:AO37)/20</f>
        <v>0</v>
      </c>
    </row>
    <row r="38" spans="1:45" x14ac:dyDescent="0.25">
      <c r="A38" t="s">
        <v>62</v>
      </c>
      <c r="B38" s="26">
        <v>93</v>
      </c>
      <c r="C38" s="26">
        <v>94</v>
      </c>
      <c r="D38" s="26">
        <v>96</v>
      </c>
      <c r="E38" s="26">
        <v>98</v>
      </c>
      <c r="F38" s="26">
        <v>95</v>
      </c>
      <c r="G38" s="26">
        <v>88</v>
      </c>
      <c r="H38" s="26">
        <v>94</v>
      </c>
      <c r="I38" s="26">
        <v>99</v>
      </c>
      <c r="J38" s="26">
        <v>97</v>
      </c>
      <c r="K38" s="26">
        <v>76</v>
      </c>
      <c r="L38" s="26">
        <v>97</v>
      </c>
      <c r="M38" s="26">
        <v>89</v>
      </c>
      <c r="N38" s="26">
        <v>88</v>
      </c>
      <c r="O38" s="26">
        <v>95</v>
      </c>
      <c r="P38" s="26">
        <v>95</v>
      </c>
      <c r="Q38" s="26" t="s">
        <v>82</v>
      </c>
      <c r="R38" s="26">
        <v>83</v>
      </c>
      <c r="S38" s="26">
        <v>96</v>
      </c>
      <c r="T38" s="26">
        <v>96</v>
      </c>
      <c r="U38" s="26">
        <v>85</v>
      </c>
      <c r="V38" s="13">
        <f t="shared" si="0"/>
        <v>93</v>
      </c>
      <c r="W38" s="13">
        <f t="shared" si="1"/>
        <v>96</v>
      </c>
      <c r="X38" s="13">
        <f t="shared" si="2"/>
        <v>95</v>
      </c>
      <c r="Y38" s="13">
        <f t="shared" si="3"/>
        <v>94</v>
      </c>
      <c r="Z38" s="13">
        <f t="shared" si="4"/>
        <v>97</v>
      </c>
      <c r="AA38" s="13">
        <f t="shared" si="5"/>
        <v>97</v>
      </c>
      <c r="AB38" s="13">
        <f t="shared" si="6"/>
        <v>88</v>
      </c>
      <c r="AC38" s="13">
        <f t="shared" si="7"/>
        <v>95</v>
      </c>
      <c r="AD38" s="13">
        <f t="shared" si="8"/>
        <v>83</v>
      </c>
      <c r="AE38" s="13">
        <f t="shared" si="9"/>
        <v>96</v>
      </c>
      <c r="AF38" s="14">
        <f t="shared" si="10"/>
        <v>94</v>
      </c>
      <c r="AG38" s="14">
        <f t="shared" si="11"/>
        <v>98</v>
      </c>
      <c r="AH38" s="14">
        <f t="shared" si="12"/>
        <v>88</v>
      </c>
      <c r="AI38" s="14">
        <f t="shared" si="13"/>
        <v>99</v>
      </c>
      <c r="AJ38" s="14">
        <f t="shared" si="14"/>
        <v>76</v>
      </c>
      <c r="AK38" s="14">
        <f t="shared" si="15"/>
        <v>89</v>
      </c>
      <c r="AL38" s="14">
        <f t="shared" si="16"/>
        <v>95</v>
      </c>
      <c r="AM38" s="14" t="str">
        <f t="shared" si="17"/>
        <v>dns</v>
      </c>
      <c r="AN38" s="14">
        <f t="shared" si="18"/>
        <v>96</v>
      </c>
      <c r="AO38" s="14">
        <f t="shared" si="19"/>
        <v>85</v>
      </c>
      <c r="AP38" s="24">
        <f t="shared" si="20"/>
        <v>96</v>
      </c>
      <c r="AQ38" s="24">
        <f t="shared" si="26"/>
        <v>93.4</v>
      </c>
      <c r="AR38" s="24">
        <f t="shared" si="21"/>
        <v>96</v>
      </c>
      <c r="AS38" s="24" t="s">
        <v>84</v>
      </c>
    </row>
    <row r="39" spans="1:45" x14ac:dyDescent="0.25">
      <c r="A39" t="s">
        <v>63</v>
      </c>
      <c r="B39" s="26">
        <v>84</v>
      </c>
      <c r="C39" s="26">
        <v>96</v>
      </c>
      <c r="D39" s="26">
        <v>87</v>
      </c>
      <c r="E39" s="26">
        <v>83</v>
      </c>
      <c r="F39" s="26">
        <v>95</v>
      </c>
      <c r="G39" s="26">
        <v>81</v>
      </c>
      <c r="H39" s="26">
        <v>100</v>
      </c>
      <c r="I39" s="26">
        <v>97</v>
      </c>
      <c r="J39" s="26">
        <v>96</v>
      </c>
      <c r="K39" s="26">
        <v>94</v>
      </c>
      <c r="L39" s="26">
        <v>90</v>
      </c>
      <c r="M39" s="26">
        <v>88</v>
      </c>
      <c r="N39" s="26">
        <v>83</v>
      </c>
      <c r="O39" s="26">
        <v>88</v>
      </c>
      <c r="P39" s="26">
        <v>98</v>
      </c>
      <c r="Q39" s="26">
        <v>85</v>
      </c>
      <c r="R39" s="26">
        <v>96</v>
      </c>
      <c r="S39" s="26">
        <v>83</v>
      </c>
      <c r="T39" s="26">
        <v>87</v>
      </c>
      <c r="U39" s="26">
        <v>97</v>
      </c>
      <c r="V39" s="13">
        <f t="shared" si="0"/>
        <v>84</v>
      </c>
      <c r="W39" s="13">
        <f t="shared" si="1"/>
        <v>87</v>
      </c>
      <c r="X39" s="13">
        <f t="shared" si="2"/>
        <v>95</v>
      </c>
      <c r="Y39" s="13">
        <f t="shared" si="3"/>
        <v>100</v>
      </c>
      <c r="Z39" s="13">
        <f t="shared" si="4"/>
        <v>96</v>
      </c>
      <c r="AA39" s="13">
        <f t="shared" si="5"/>
        <v>90</v>
      </c>
      <c r="AB39" s="13">
        <f t="shared" si="6"/>
        <v>83</v>
      </c>
      <c r="AC39" s="13">
        <f t="shared" si="7"/>
        <v>98</v>
      </c>
      <c r="AD39" s="13">
        <f t="shared" si="8"/>
        <v>96</v>
      </c>
      <c r="AE39" s="13">
        <f t="shared" si="9"/>
        <v>87</v>
      </c>
      <c r="AF39" s="14">
        <f t="shared" si="10"/>
        <v>96</v>
      </c>
      <c r="AG39" s="14">
        <f t="shared" si="11"/>
        <v>83</v>
      </c>
      <c r="AH39" s="14">
        <f t="shared" si="12"/>
        <v>81</v>
      </c>
      <c r="AI39" s="14">
        <f t="shared" si="13"/>
        <v>97</v>
      </c>
      <c r="AJ39" s="14">
        <f t="shared" si="14"/>
        <v>94</v>
      </c>
      <c r="AK39" s="14">
        <f t="shared" si="15"/>
        <v>88</v>
      </c>
      <c r="AL39" s="14">
        <f t="shared" si="16"/>
        <v>88</v>
      </c>
      <c r="AM39" s="14">
        <f t="shared" si="17"/>
        <v>85</v>
      </c>
      <c r="AN39" s="14">
        <f t="shared" si="18"/>
        <v>83</v>
      </c>
      <c r="AO39" s="14">
        <f t="shared" si="19"/>
        <v>97</v>
      </c>
      <c r="AP39" s="24">
        <f t="shared" si="20"/>
        <v>95.833333333333329</v>
      </c>
      <c r="AQ39" s="24">
        <f t="shared" si="26"/>
        <v>91.6</v>
      </c>
      <c r="AR39" s="24">
        <f t="shared" si="21"/>
        <v>94.583333333333329</v>
      </c>
      <c r="AS39" s="24">
        <f>SUM(V39:AO39)/20</f>
        <v>90.4</v>
      </c>
    </row>
    <row r="40" spans="1:45" x14ac:dyDescent="0.25">
      <c r="A40" t="s">
        <v>64</v>
      </c>
      <c r="B40" s="26">
        <v>96</v>
      </c>
      <c r="C40" s="26">
        <v>98</v>
      </c>
      <c r="D40" s="26">
        <v>95</v>
      </c>
      <c r="E40" s="26">
        <v>89</v>
      </c>
      <c r="F40" s="26">
        <v>98</v>
      </c>
      <c r="G40" s="26">
        <v>90</v>
      </c>
      <c r="H40" s="26">
        <v>98</v>
      </c>
      <c r="I40" s="26">
        <v>90</v>
      </c>
      <c r="J40" s="26">
        <v>97</v>
      </c>
      <c r="K40" s="26">
        <v>89</v>
      </c>
      <c r="L40" s="26">
        <v>98</v>
      </c>
      <c r="M40" s="26">
        <v>74</v>
      </c>
      <c r="N40" s="26">
        <v>97</v>
      </c>
      <c r="O40" s="26">
        <v>86</v>
      </c>
      <c r="P40" s="26">
        <v>97</v>
      </c>
      <c r="Q40" s="26">
        <v>84</v>
      </c>
      <c r="R40" s="26">
        <v>92</v>
      </c>
      <c r="S40" s="26">
        <v>96</v>
      </c>
      <c r="T40" s="26">
        <v>96</v>
      </c>
      <c r="U40" s="26">
        <v>97</v>
      </c>
      <c r="V40" s="13">
        <f t="shared" si="0"/>
        <v>96</v>
      </c>
      <c r="W40" s="13">
        <f t="shared" si="1"/>
        <v>95</v>
      </c>
      <c r="X40" s="13">
        <f t="shared" si="2"/>
        <v>98</v>
      </c>
      <c r="Y40" s="13">
        <f t="shared" si="3"/>
        <v>98</v>
      </c>
      <c r="Z40" s="13">
        <f t="shared" si="4"/>
        <v>97</v>
      </c>
      <c r="AA40" s="13">
        <f t="shared" si="5"/>
        <v>98</v>
      </c>
      <c r="AB40" s="13">
        <f t="shared" si="6"/>
        <v>97</v>
      </c>
      <c r="AC40" s="13">
        <f t="shared" si="7"/>
        <v>97</v>
      </c>
      <c r="AD40" s="13">
        <f t="shared" si="8"/>
        <v>92</v>
      </c>
      <c r="AE40" s="13">
        <f t="shared" si="9"/>
        <v>96</v>
      </c>
      <c r="AF40" s="14">
        <f t="shared" si="10"/>
        <v>98</v>
      </c>
      <c r="AG40" s="14">
        <f t="shared" si="11"/>
        <v>89</v>
      </c>
      <c r="AH40" s="14">
        <f t="shared" si="12"/>
        <v>90</v>
      </c>
      <c r="AI40" s="14">
        <f t="shared" si="13"/>
        <v>90</v>
      </c>
      <c r="AJ40" s="14">
        <f t="shared" si="14"/>
        <v>89</v>
      </c>
      <c r="AK40" s="14">
        <f t="shared" si="15"/>
        <v>74</v>
      </c>
      <c r="AL40" s="14">
        <f t="shared" si="16"/>
        <v>86</v>
      </c>
      <c r="AM40" s="14">
        <f t="shared" si="17"/>
        <v>84</v>
      </c>
      <c r="AN40" s="14">
        <f t="shared" si="18"/>
        <v>96</v>
      </c>
      <c r="AO40" s="14">
        <f t="shared" si="19"/>
        <v>97</v>
      </c>
      <c r="AP40" s="24">
        <f t="shared" si="20"/>
        <v>97.5</v>
      </c>
      <c r="AQ40" s="24">
        <f t="shared" si="26"/>
        <v>96.4</v>
      </c>
      <c r="AR40" s="24">
        <f t="shared" si="21"/>
        <v>96.916666666666671</v>
      </c>
      <c r="AS40" s="24">
        <f>SUM(V40:AO40)/20</f>
        <v>92.85</v>
      </c>
    </row>
    <row r="41" spans="1:45" hidden="1" x14ac:dyDescent="0.25">
      <c r="A41" t="s">
        <v>65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1:45" hidden="1" x14ac:dyDescent="0.25">
      <c r="A42" t="s">
        <v>66</v>
      </c>
      <c r="B42" s="10">
        <v>94</v>
      </c>
      <c r="C42" s="10">
        <v>86</v>
      </c>
      <c r="D42" s="10">
        <v>93</v>
      </c>
      <c r="E42" s="10">
        <v>93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1:45" x14ac:dyDescent="0.25">
      <c r="V43" s="19"/>
      <c r="W43" s="21"/>
      <c r="X43" s="9"/>
      <c r="Y43" s="9"/>
      <c r="Z43" s="9"/>
      <c r="AA43" s="9"/>
      <c r="AB43" s="9"/>
      <c r="AC43" s="9"/>
      <c r="AD43" s="22"/>
      <c r="AE43" s="22"/>
      <c r="AF43" s="9"/>
      <c r="AG43" s="19"/>
      <c r="AH43" s="19"/>
      <c r="AI43" s="19"/>
      <c r="AJ43" s="19"/>
      <c r="AK43" s="19"/>
      <c r="AL43" s="19"/>
      <c r="AM43" s="19"/>
      <c r="AN43" s="22"/>
      <c r="AO43" s="22"/>
    </row>
    <row r="44" spans="1:45" x14ac:dyDescent="0.25">
      <c r="W44" s="9"/>
      <c r="X44" s="9"/>
      <c r="Y44" s="9"/>
      <c r="Z44" s="9"/>
      <c r="AA44" s="9"/>
      <c r="AB44" s="9"/>
      <c r="AC44" s="20"/>
      <c r="AD44" s="9"/>
      <c r="AE44" s="9"/>
      <c r="AF44" s="9"/>
      <c r="AQ44" s="15"/>
      <c r="AS44" s="15"/>
    </row>
    <row r="45" spans="1:45" x14ac:dyDescent="0.25">
      <c r="W45" s="9"/>
      <c r="X45" s="9"/>
      <c r="Y45" s="9"/>
      <c r="Z45" s="9"/>
      <c r="AA45" s="7"/>
      <c r="AB45" s="9"/>
      <c r="AC45" s="9"/>
      <c r="AD45" s="9"/>
      <c r="AE45" s="9"/>
      <c r="AF45" s="9"/>
    </row>
    <row r="46" spans="1:45" x14ac:dyDescent="0.25">
      <c r="W46" s="9"/>
      <c r="X46" s="9"/>
      <c r="Y46" s="9"/>
      <c r="Z46" s="9"/>
      <c r="AA46" s="9"/>
      <c r="AB46" s="9"/>
      <c r="AC46" s="7"/>
      <c r="AD46" s="9"/>
      <c r="AE46" s="9"/>
      <c r="AF46" s="9"/>
    </row>
    <row r="47" spans="1:45" x14ac:dyDescent="0.25">
      <c r="W47" s="9"/>
      <c r="X47" s="9"/>
      <c r="Y47" s="9"/>
      <c r="Z47" s="9"/>
      <c r="AA47" s="9"/>
      <c r="AB47" s="9"/>
      <c r="AC47" s="20"/>
      <c r="AD47" s="9"/>
      <c r="AE47" s="9"/>
      <c r="AF47" s="9"/>
    </row>
    <row r="48" spans="1:45" x14ac:dyDescent="0.25"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23:32" x14ac:dyDescent="0.25"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23:32" x14ac:dyDescent="0.25"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23:32" x14ac:dyDescent="0.25"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spans="23:32" x14ac:dyDescent="0.25"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23:32" x14ac:dyDescent="0.25"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23:32" x14ac:dyDescent="0.25"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23:32" x14ac:dyDescent="0.25"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23:32" x14ac:dyDescent="0.25"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23:32" x14ac:dyDescent="0.25"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23:32" x14ac:dyDescent="0.25">
      <c r="W58" s="9"/>
      <c r="X58" s="9"/>
      <c r="Y58" s="9"/>
      <c r="Z58" s="9"/>
      <c r="AA58" s="9"/>
      <c r="AB58" s="9"/>
      <c r="AC58" s="9"/>
      <c r="AD58" s="9"/>
      <c r="AE58" s="9"/>
      <c r="AF58" s="9"/>
    </row>
    <row r="59" spans="23:32" x14ac:dyDescent="0.25"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spans="23:32" x14ac:dyDescent="0.25"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23:32" x14ac:dyDescent="0.25"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23:32" x14ac:dyDescent="0.25"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23:32" x14ac:dyDescent="0.25"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23:32" x14ac:dyDescent="0.25"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23:32" x14ac:dyDescent="0.25"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23:32" x14ac:dyDescent="0.25"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23:32" x14ac:dyDescent="0.25"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23:32" x14ac:dyDescent="0.25"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23:32" x14ac:dyDescent="0.25"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23:32" x14ac:dyDescent="0.25"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23:32" x14ac:dyDescent="0.25"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23:32" x14ac:dyDescent="0.25">
      <c r="W72" s="9"/>
      <c r="X72" s="9"/>
      <c r="Y72" s="9"/>
      <c r="Z72" s="9"/>
      <c r="AA72" s="9"/>
      <c r="AB72" s="9"/>
      <c r="AC72" s="9"/>
      <c r="AD72" s="9"/>
      <c r="AE72" s="9"/>
      <c r="AF72" s="9"/>
    </row>
    <row r="73" spans="23:32" x14ac:dyDescent="0.25">
      <c r="W73" s="9"/>
      <c r="X73" s="9"/>
      <c r="Y73" s="9"/>
      <c r="Z73" s="9"/>
      <c r="AA73" s="9"/>
      <c r="AB73" s="9"/>
      <c r="AC73" s="9"/>
      <c r="AD73" s="9"/>
      <c r="AE73" s="9"/>
      <c r="AF73" s="9"/>
    </row>
    <row r="74" spans="23:32" x14ac:dyDescent="0.25"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spans="23:32" x14ac:dyDescent="0.25"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23:32" x14ac:dyDescent="0.25"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23:32" x14ac:dyDescent="0.25"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23:32" x14ac:dyDescent="0.25">
      <c r="W78" s="9"/>
      <c r="X78" s="9"/>
      <c r="Y78" s="9"/>
      <c r="Z78" s="9"/>
      <c r="AA78" s="9"/>
      <c r="AB78" s="9"/>
      <c r="AC78" s="9"/>
      <c r="AD78" s="9"/>
      <c r="AE78" s="9"/>
      <c r="AF78" s="9"/>
    </row>
  </sheetData>
  <mergeCells count="2">
    <mergeCell ref="V1:AE1"/>
    <mergeCell ref="AF1:AO1"/>
  </mergeCells>
  <printOptions gridLines="1"/>
  <pageMargins left="0.2" right="0.2" top="0.5" bottom="0.25" header="0.05" footer="0.51180555555555496"/>
  <pageSetup scale="30" pageOrder="overThenDown" orientation="landscape" horizontalDpi="300" verticalDpi="300" r:id="rId1"/>
  <headerFooter>
    <oddHeader>&amp;L&amp;"Calibri,Bold"2021 Light Gun Group Aggregate&amp;C&amp;"Calibri,Bold"NW MT 1000 Y BR Assoc
Deep Creek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LG Group</vt:lpstr>
      <vt:lpstr>LG Score</vt:lpstr>
      <vt:lpstr>HG Group </vt:lpstr>
      <vt:lpstr>HG 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Torgerson</dc:creator>
  <dc:description/>
  <cp:lastModifiedBy>Darin</cp:lastModifiedBy>
  <cp:revision>2</cp:revision>
  <cp:lastPrinted>2021-07-13T16:34:56Z</cp:lastPrinted>
  <dcterms:created xsi:type="dcterms:W3CDTF">2015-05-11T21:13:51Z</dcterms:created>
  <dcterms:modified xsi:type="dcterms:W3CDTF">2021-07-13T16:35:35Z</dcterms:modified>
  <dc:language>en-US</dc:language>
</cp:coreProperties>
</file>